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mlux-my.sharepoint.com/personal/achaves_cdm_lu/Documents/Degrés-Jours/"/>
    </mc:Choice>
  </mc:AlternateContent>
  <xr:revisionPtr revIDLastSave="9" documentId="8_{23CC2D2B-0365-4E95-8C6B-A6A9E7DE3DBE}" xr6:coauthVersionLast="47" xr6:coauthVersionMax="47" xr10:uidLastSave="{278E9BB9-AE36-4F19-9B46-78E8FF696D8A}"/>
  <bookViews>
    <workbookView xWindow="-28920" yWindow="-120" windowWidth="29040" windowHeight="15720" tabRatio="651" firstSheet="4" activeTab="5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  <sheet name="août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6" l="1"/>
  <c r="E38" i="6" s="1"/>
  <c r="C38" i="6"/>
  <c r="D38" i="6"/>
  <c r="F38" i="6"/>
  <c r="G38" i="6"/>
  <c r="E36" i="6" l="1"/>
  <c r="F36" i="6" s="1"/>
  <c r="G36" i="6" s="1"/>
  <c r="F8" i="9"/>
  <c r="G8" i="9" s="1"/>
  <c r="F9" i="9"/>
  <c r="G9" i="9" s="1"/>
  <c r="H9" i="9" s="1"/>
  <c r="F10" i="9"/>
  <c r="G10" i="9"/>
  <c r="H10" i="9" s="1"/>
  <c r="F11" i="9"/>
  <c r="G11" i="9" s="1"/>
  <c r="H11" i="9" s="1"/>
  <c r="F12" i="9"/>
  <c r="G12" i="9"/>
  <c r="H12" i="9" s="1"/>
  <c r="F13" i="9"/>
  <c r="G13" i="9" s="1"/>
  <c r="H13" i="9" s="1"/>
  <c r="F14" i="9"/>
  <c r="G14" i="9" s="1"/>
  <c r="H14" i="9" s="1"/>
  <c r="F15" i="9"/>
  <c r="G15" i="9" s="1"/>
  <c r="H15" i="9" s="1"/>
  <c r="F16" i="9"/>
  <c r="G16" i="9" s="1"/>
  <c r="H16" i="9" s="1"/>
  <c r="F17" i="9"/>
  <c r="G17" i="9" s="1"/>
  <c r="H17" i="9" s="1"/>
  <c r="F18" i="9"/>
  <c r="G18" i="9" s="1"/>
  <c r="H18" i="9" s="1"/>
  <c r="F19" i="9"/>
  <c r="G19" i="9" s="1"/>
  <c r="H19" i="9" s="1"/>
  <c r="F20" i="9"/>
  <c r="G20" i="9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/>
  <c r="H30" i="9" s="1"/>
  <c r="F31" i="9"/>
  <c r="G31" i="9" s="1"/>
  <c r="H31" i="9" s="1"/>
  <c r="F32" i="9"/>
  <c r="G32" i="9" s="1"/>
  <c r="H32" i="9" s="1"/>
  <c r="F33" i="9"/>
  <c r="G33" i="9"/>
  <c r="H33" i="9" s="1"/>
  <c r="F34" i="9"/>
  <c r="G34" i="9"/>
  <c r="H34" i="9" s="1"/>
  <c r="F35" i="9"/>
  <c r="G35" i="9" s="1"/>
  <c r="H35" i="9" s="1"/>
  <c r="F36" i="9"/>
  <c r="G36" i="9"/>
  <c r="H36" i="9" s="1"/>
  <c r="F37" i="9"/>
  <c r="G37" i="9" s="1"/>
  <c r="H37" i="9" s="1"/>
  <c r="F38" i="9"/>
  <c r="G38" i="9" s="1"/>
  <c r="H38" i="9" s="1"/>
  <c r="E8" i="7"/>
  <c r="F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 s="1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 s="1"/>
  <c r="G20" i="7" s="1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 s="1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D40" i="12"/>
  <c r="C40" i="12"/>
  <c r="B40" i="12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E8" i="1"/>
  <c r="F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8" i="2"/>
  <c r="F8" i="2" s="1"/>
  <c r="E8" i="10"/>
  <c r="F8" i="10" s="1"/>
  <c r="E9" i="10"/>
  <c r="F9" i="10" s="1"/>
  <c r="G9" i="10" s="1"/>
  <c r="E10" i="10"/>
  <c r="F10" i="10" s="1"/>
  <c r="G10" i="10" s="1"/>
  <c r="E11" i="10"/>
  <c r="F11" i="10" s="1"/>
  <c r="G11" i="10" s="1"/>
  <c r="E12" i="10"/>
  <c r="F12" i="10" s="1"/>
  <c r="G12" i="10" s="1"/>
  <c r="E13" i="10"/>
  <c r="F13" i="10" s="1"/>
  <c r="G13" i="10" s="1"/>
  <c r="E14" i="10"/>
  <c r="F14" i="10" s="1"/>
  <c r="G14" i="10" s="1"/>
  <c r="E15" i="10"/>
  <c r="F15" i="10"/>
  <c r="G15" i="10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F22" i="10" s="1"/>
  <c r="G22" i="10" s="1"/>
  <c r="E23" i="10"/>
  <c r="F23" i="10"/>
  <c r="G23" i="10" s="1"/>
  <c r="E24" i="10"/>
  <c r="F24" i="10" s="1"/>
  <c r="G24" i="10" s="1"/>
  <c r="E25" i="10"/>
  <c r="F25" i="10" s="1"/>
  <c r="G25" i="10" s="1"/>
  <c r="E26" i="10"/>
  <c r="F26" i="10" s="1"/>
  <c r="G26" i="10" s="1"/>
  <c r="E27" i="10"/>
  <c r="F27" i="10" s="1"/>
  <c r="G27" i="10" s="1"/>
  <c r="E28" i="10"/>
  <c r="F28" i="10" s="1"/>
  <c r="G28" i="10" s="1"/>
  <c r="E29" i="10"/>
  <c r="F29" i="10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/>
  <c r="G33" i="10" s="1"/>
  <c r="E34" i="10"/>
  <c r="F34" i="10"/>
  <c r="G34" i="10"/>
  <c r="E35" i="10"/>
  <c r="F35" i="10" s="1"/>
  <c r="G35" i="10" s="1"/>
  <c r="E36" i="10"/>
  <c r="F36" i="10" s="1"/>
  <c r="G36" i="10" s="1"/>
  <c r="E37" i="10"/>
  <c r="F37" i="10"/>
  <c r="G37" i="10" s="1"/>
  <c r="D40" i="11"/>
  <c r="C40" i="11"/>
  <c r="B40" i="11"/>
  <c r="E40" i="9"/>
  <c r="D40" i="9"/>
  <c r="C40" i="9"/>
  <c r="F40" i="9" s="1"/>
  <c r="D39" i="10"/>
  <c r="C39" i="10"/>
  <c r="B39" i="10"/>
  <c r="E8" i="6"/>
  <c r="F8" i="6" s="1"/>
  <c r="E9" i="6"/>
  <c r="F9" i="6" s="1"/>
  <c r="G9" i="6" s="1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 s="1"/>
  <c r="G22" i="6" s="1"/>
  <c r="E23" i="6"/>
  <c r="F23" i="6" s="1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 s="1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14" i="8"/>
  <c r="F14" i="8" s="1"/>
  <c r="G14" i="8" s="1"/>
  <c r="E15" i="8"/>
  <c r="F15" i="8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F24" i="8" s="1"/>
  <c r="G24" i="8" s="1"/>
  <c r="E25" i="8"/>
  <c r="F25" i="8" s="1"/>
  <c r="G25" i="8" s="1"/>
  <c r="E26" i="8"/>
  <c r="F26" i="8" s="1"/>
  <c r="G26" i="8" s="1"/>
  <c r="E27" i="8"/>
  <c r="F27" i="8" s="1"/>
  <c r="G27" i="8" s="1"/>
  <c r="E28" i="8"/>
  <c r="F28" i="8" s="1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 s="1"/>
  <c r="G36" i="8" s="1"/>
  <c r="E37" i="8"/>
  <c r="F37" i="8" s="1"/>
  <c r="G37" i="8" s="1"/>
  <c r="E38" i="2"/>
  <c r="F38" i="2" s="1"/>
  <c r="G38" i="2" s="1"/>
  <c r="E37" i="2"/>
  <c r="F37" i="2" s="1"/>
  <c r="G37" i="2" s="1"/>
  <c r="E36" i="2"/>
  <c r="F36" i="2" s="1"/>
  <c r="G36" i="2" s="1"/>
  <c r="E35" i="2"/>
  <c r="F35" i="2" s="1"/>
  <c r="G35" i="2" s="1"/>
  <c r="E34" i="2"/>
  <c r="F34" i="2" s="1"/>
  <c r="G34" i="2" s="1"/>
  <c r="E33" i="2"/>
  <c r="F33" i="2" s="1"/>
  <c r="G33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8" i="4"/>
  <c r="F8" i="4" s="1"/>
  <c r="E9" i="4"/>
  <c r="F9" i="4" s="1"/>
  <c r="G9" i="4" s="1"/>
  <c r="E10" i="4"/>
  <c r="F10" i="4" s="1"/>
  <c r="G10" i="4" s="1"/>
  <c r="E11" i="4"/>
  <c r="F11" i="4" s="1"/>
  <c r="G11" i="4" s="1"/>
  <c r="E12" i="4"/>
  <c r="F12" i="4" s="1"/>
  <c r="G12" i="4" s="1"/>
  <c r="E13" i="4"/>
  <c r="F13" i="4" s="1"/>
  <c r="G13" i="4" s="1"/>
  <c r="E14" i="4"/>
  <c r="F14" i="4" s="1"/>
  <c r="G14" i="4" s="1"/>
  <c r="E15" i="4"/>
  <c r="F15" i="4" s="1"/>
  <c r="G15" i="4" s="1"/>
  <c r="E16" i="4"/>
  <c r="F16" i="4" s="1"/>
  <c r="G16" i="4" s="1"/>
  <c r="E17" i="4"/>
  <c r="F17" i="4" s="1"/>
  <c r="G17" i="4" s="1"/>
  <c r="E18" i="4"/>
  <c r="F18" i="4" s="1"/>
  <c r="G18" i="4" s="1"/>
  <c r="E19" i="4"/>
  <c r="F19" i="4" s="1"/>
  <c r="G19" i="4" s="1"/>
  <c r="E20" i="4"/>
  <c r="F20" i="4" s="1"/>
  <c r="G20" i="4" s="1"/>
  <c r="E21" i="4"/>
  <c r="F21" i="4" s="1"/>
  <c r="G21" i="4" s="1"/>
  <c r="E22" i="4"/>
  <c r="F22" i="4" s="1"/>
  <c r="G22" i="4" s="1"/>
  <c r="E23" i="4"/>
  <c r="F23" i="4" s="1"/>
  <c r="G23" i="4" s="1"/>
  <c r="E24" i="4"/>
  <c r="F24" i="4" s="1"/>
  <c r="G24" i="4" s="1"/>
  <c r="E25" i="4"/>
  <c r="F25" i="4" s="1"/>
  <c r="G25" i="4" s="1"/>
  <c r="E26" i="4"/>
  <c r="F26" i="4" s="1"/>
  <c r="G26" i="4" s="1"/>
  <c r="E27" i="4"/>
  <c r="F27" i="4" s="1"/>
  <c r="G27" i="4" s="1"/>
  <c r="E28" i="4"/>
  <c r="F28" i="4" s="1"/>
  <c r="G28" i="4" s="1"/>
  <c r="E29" i="4"/>
  <c r="F29" i="4" s="1"/>
  <c r="G29" i="4" s="1"/>
  <c r="E30" i="4"/>
  <c r="F30" i="4" s="1"/>
  <c r="G30" i="4" s="1"/>
  <c r="E31" i="4"/>
  <c r="F31" i="4" s="1"/>
  <c r="G31" i="4" s="1"/>
  <c r="E32" i="4"/>
  <c r="F32" i="4" s="1"/>
  <c r="G32" i="4" s="1"/>
  <c r="E33" i="4"/>
  <c r="F33" i="4" s="1"/>
  <c r="G33" i="4" s="1"/>
  <c r="E34" i="4"/>
  <c r="F34" i="4" s="1"/>
  <c r="G34" i="4" s="1"/>
  <c r="E35" i="4"/>
  <c r="F35" i="4" s="1"/>
  <c r="G35" i="4" s="1"/>
  <c r="E36" i="4"/>
  <c r="F36" i="4" s="1"/>
  <c r="G36" i="4" s="1"/>
  <c r="E37" i="4"/>
  <c r="F37" i="4" s="1"/>
  <c r="G37" i="4" s="1"/>
  <c r="E38" i="4"/>
  <c r="F38" i="4" s="1"/>
  <c r="G38" i="4" s="1"/>
  <c r="B40" i="4"/>
  <c r="C40" i="4"/>
  <c r="E40" i="4" s="1"/>
  <c r="D40" i="4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B39" i="3"/>
  <c r="C39" i="3"/>
  <c r="D39" i="3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B40" i="2"/>
  <c r="C40" i="2"/>
  <c r="D40" i="2"/>
  <c r="B39" i="1"/>
  <c r="C39" i="1"/>
  <c r="D39" i="1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C39" i="8"/>
  <c r="D39" i="8"/>
  <c r="B39" i="8"/>
  <c r="B40" i="5"/>
  <c r="C40" i="5"/>
  <c r="D40" i="5"/>
  <c r="B40" i="7"/>
  <c r="C40" i="7"/>
  <c r="D40" i="7"/>
  <c r="E39" i="10" l="1"/>
  <c r="E39" i="8"/>
  <c r="E40" i="7"/>
  <c r="E40" i="5"/>
  <c r="E39" i="1"/>
  <c r="E40" i="2"/>
  <c r="E39" i="3"/>
  <c r="G8" i="10"/>
  <c r="G39" i="10" s="1"/>
  <c r="E41" i="10" s="1"/>
  <c r="F39" i="10"/>
  <c r="H8" i="9"/>
  <c r="H40" i="9" s="1"/>
  <c r="F42" i="9" s="1"/>
  <c r="G40" i="9"/>
  <c r="F39" i="8"/>
  <c r="G8" i="8"/>
  <c r="G39" i="8" s="1"/>
  <c r="E41" i="8" s="1"/>
  <c r="F40" i="7"/>
  <c r="G8" i="7"/>
  <c r="G40" i="7" s="1"/>
  <c r="E42" i="7" s="1"/>
  <c r="G8" i="6"/>
  <c r="E40" i="6" s="1"/>
  <c r="F40" i="5"/>
  <c r="G8" i="5"/>
  <c r="G40" i="5" s="1"/>
  <c r="E42" i="5" s="1"/>
  <c r="F40" i="4"/>
  <c r="G8" i="4"/>
  <c r="G40" i="4" s="1"/>
  <c r="E42" i="4" s="1"/>
  <c r="F39" i="3"/>
  <c r="G39" i="3"/>
  <c r="E41" i="3" s="1"/>
  <c r="G8" i="2"/>
  <c r="G40" i="2" s="1"/>
  <c r="E42" i="2" s="1"/>
  <c r="F40" i="2"/>
  <c r="F39" i="1"/>
  <c r="G8" i="1"/>
  <c r="G39" i="1" s="1"/>
  <c r="E41" i="1" s="1"/>
  <c r="E40" i="12"/>
  <c r="G8" i="12"/>
  <c r="G40" i="12" s="1"/>
  <c r="E42" i="12" s="1"/>
  <c r="F40" i="12"/>
  <c r="E43" i="12" s="1"/>
  <c r="E45" i="12" s="1"/>
  <c r="G8" i="11"/>
  <c r="G40" i="11" s="1"/>
  <c r="E42" i="11" s="1"/>
  <c r="F40" i="11"/>
  <c r="E44" i="11" s="1"/>
  <c r="E40" i="11"/>
  <c r="E42" i="10" l="1"/>
  <c r="E44" i="10" s="1"/>
  <c r="E43" i="10"/>
  <c r="F43" i="9"/>
  <c r="F45" i="9" s="1"/>
  <c r="F44" i="9"/>
  <c r="E42" i="8"/>
  <c r="E44" i="8" s="1"/>
  <c r="E43" i="8"/>
  <c r="E44" i="7"/>
  <c r="E43" i="7"/>
  <c r="E45" i="7" s="1"/>
  <c r="E42" i="6"/>
  <c r="E41" i="6"/>
  <c r="E43" i="6" s="1"/>
  <c r="E43" i="5"/>
  <c r="E45" i="5" s="1"/>
  <c r="E44" i="5"/>
  <c r="E44" i="4"/>
  <c r="E43" i="4"/>
  <c r="E45" i="4" s="1"/>
  <c r="E42" i="3"/>
  <c r="E44" i="3" s="1"/>
  <c r="E43" i="3"/>
  <c r="E43" i="2"/>
  <c r="E45" i="2" s="1"/>
  <c r="E44" i="2"/>
  <c r="E42" i="1"/>
  <c r="E44" i="1" s="1"/>
  <c r="E43" i="1"/>
  <c r="E44" i="12"/>
  <c r="E43" i="11"/>
  <c r="E45" i="11" s="1"/>
</calcChain>
</file>

<file path=xl/sharedStrings.xml><?xml version="1.0" encoding="utf-8"?>
<sst xmlns="http://schemas.openxmlformats.org/spreadsheetml/2006/main" count="158" uniqueCount="26">
  <si>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</si>
  <si>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</si>
  <si>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</si>
  <si>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</si>
  <si>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</si>
  <si>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</si>
  <si>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</si>
  <si>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</si>
  <si>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</si>
  <si>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</si>
  <si>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</si>
  <si>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</si>
  <si>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</si>
  <si>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</si>
  <si>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März 2024</t>
  </si>
  <si>
    <t>Mai 2024</t>
  </si>
  <si>
    <t>Juni 2024</t>
  </si>
  <si>
    <t>Juli 2024</t>
  </si>
  <si>
    <t>Oktober 2023</t>
  </si>
  <si>
    <t>Dezember 2023</t>
  </si>
  <si>
    <t>September 2023</t>
  </si>
  <si>
    <t xml:space="preserve"> Januar 2024</t>
  </si>
  <si>
    <t xml:space="preserve"> Februar 2024</t>
  </si>
  <si>
    <t xml:space="preserve"> April 2024</t>
  </si>
  <si>
    <t xml:space="preserve"> August 2024</t>
  </si>
  <si>
    <t xml:space="preserve">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</si>
</sst>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49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Continuous"/>
    </xf>
    <xf numFmtId="2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1" xfId="0" applyFont="1" applyBorder="1"/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Continuous"/>
    </xf>
    <xf numFmtId="2" fontId="14" fillId="0" borderId="0" xfId="0" applyNumberFormat="1" applyFont="1" applyAlignment="1">
      <alignment horizontal="centerContinuous"/>
    </xf>
    <xf numFmtId="0" fontId="15" fillId="0" borderId="2" xfId="0" applyFont="1" applyBorder="1" applyAlignment="1">
      <alignment horizontal="right"/>
    </xf>
    <xf numFmtId="49" fontId="17" fillId="0" borderId="0" xfId="0" applyNumberFormat="1" applyFont="1" applyAlignment="1">
      <alignment horizontal="centerContinuous"/>
    </xf>
    <xf numFmtId="17" fontId="17" fillId="0" borderId="0" xfId="0" applyNumberFormat="1" applyFont="1" applyAlignment="1">
      <alignment horizontal="centerContinuous"/>
    </xf>
    <xf numFmtId="49" fontId="18" fillId="0" borderId="0" xfId="0" applyNumberFormat="1" applyFont="1"/>
    <xf numFmtId="0" fontId="18" fillId="0" borderId="0" xfId="0" applyFont="1"/>
    <xf numFmtId="0" fontId="16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17" fontId="17" fillId="0" borderId="0" xfId="0" applyNumberFormat="1" applyFont="1" applyAlignment="1">
      <alignment horizontal="center"/>
    </xf>
    <xf numFmtId="17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14">
    <cellStyle name="Normal" xfId="0" builtinId="0"/>
    <cellStyle name="Normal 10" xfId="9" xr:uid="{4BDDB031-436A-460B-A742-0AEFEA9464E5}"/>
    <cellStyle name="Normal 11" xfId="10" xr:uid="{9C8552AA-4C5A-4564-8442-3AD23D83CCE0}"/>
    <cellStyle name="Normal 12" xfId="11" xr:uid="{1C5D0F3F-6D70-420E-8CE3-068E21A2A22F}"/>
    <cellStyle name="Normal 13" xfId="12" xr:uid="{523995CE-951C-444D-A5BC-C6BBB81C56BA}"/>
    <cellStyle name="Normal 14" xfId="13" xr:uid="{09ACA6FE-F0C3-4B04-A3AE-A065BD44A01E}"/>
    <cellStyle name="Normal 2" xfId="1" xr:uid="{88FD101F-F65D-42D7-8B8C-4BB240837744}"/>
    <cellStyle name="Normal 3" xfId="2" xr:uid="{515C4990-A8CA-4968-91EB-810CF6CD6486}"/>
    <cellStyle name="Normal 4" xfId="3" xr:uid="{79353A9F-5BCB-4400-82E3-48A04EAD50D0}"/>
    <cellStyle name="Normal 5" xfId="4" xr:uid="{AAA72976-3252-4008-A023-4EAFC4D967E6}"/>
    <cellStyle name="Normal 6" xfId="5" xr:uid="{EEE47EF5-65C2-431C-AA6D-218905182211}"/>
    <cellStyle name="Normal 7" xfId="6" xr:uid="{30877D7E-EB9D-4412-94D7-1CCA80670DB9}"/>
    <cellStyle name="Normal 8" xfId="7" xr:uid="{1757356A-58B3-4AF2-AB3A-0FEE16249564}"/>
    <cellStyle name="Normal 9" xfId="8" xr:uid="{FE4FE195-F523-4183-88DF-478DE553EC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workbookViewId="0"/>
  </sheetViews>
  <sheetFormatPr defaultColWidth="10.6640625" defaultRowHeight="13.2" x14ac:dyDescent="0.25"/>
  <cols>
    <col min="1" max="1" width="11.44140625" style="5"/>
    <col min="2" max="4" width="11.44140625" style="19"/>
    <col min="5" max="5" width="11.44140625" style="20"/>
    <col min="6" max="6" width="12.44140625" style="19" customWidth="1"/>
    <col min="7" max="7" width="11.44140625" style="20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5.6" x14ac:dyDescent="0.25">
      <c r="A2" s="30" t="s">
        <v>20</v>
      </c>
      <c r="B2" s="30"/>
      <c r="C2" s="30"/>
      <c r="D2" s="30"/>
      <c r="E2" s="30"/>
      <c r="F2" s="30"/>
      <c r="G2" s="30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1"/>
      <c r="F7" s="12"/>
      <c r="G7" s="13"/>
    </row>
    <row r="8" spans="1:7" ht="13.8" x14ac:dyDescent="0.25">
      <c r="A8" s="14">
        <v>45170</v>
      </c>
      <c r="B8" s="9">
        <v>15.9</v>
      </c>
      <c r="C8" s="8">
        <v>16.7</v>
      </c>
      <c r="D8" s="8">
        <v>16.8</v>
      </c>
      <c r="E8" s="9">
        <f t="shared" ref="E8:E37" si="0">(B8+C8+D8+D8)/4</f>
        <v>16.55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7" ht="13.8" x14ac:dyDescent="0.25">
      <c r="A9" s="14">
        <v>45171</v>
      </c>
      <c r="B9" s="9">
        <v>14</v>
      </c>
      <c r="C9" s="8">
        <v>22.1</v>
      </c>
      <c r="D9" s="8">
        <v>20.7</v>
      </c>
      <c r="E9" s="9">
        <f t="shared" si="0"/>
        <v>19.375</v>
      </c>
      <c r="F9" s="3">
        <f t="shared" si="1"/>
        <v>0</v>
      </c>
      <c r="G9" s="4">
        <f t="shared" si="2"/>
        <v>0</v>
      </c>
    </row>
    <row r="10" spans="1:7" ht="13.8" x14ac:dyDescent="0.25">
      <c r="A10" s="14">
        <v>45172</v>
      </c>
      <c r="B10" s="9">
        <v>15.5</v>
      </c>
      <c r="C10" s="8">
        <v>21.3</v>
      </c>
      <c r="D10" s="8">
        <v>18.7</v>
      </c>
      <c r="E10" s="9">
        <f t="shared" si="0"/>
        <v>18.55</v>
      </c>
      <c r="F10" s="3">
        <f t="shared" si="1"/>
        <v>0</v>
      </c>
      <c r="G10" s="4">
        <f t="shared" si="2"/>
        <v>0</v>
      </c>
    </row>
    <row r="11" spans="1:7" ht="13.8" x14ac:dyDescent="0.25">
      <c r="A11" s="14">
        <v>45173</v>
      </c>
      <c r="B11" s="9">
        <v>13.1</v>
      </c>
      <c r="C11" s="8">
        <v>22.8</v>
      </c>
      <c r="D11" s="8">
        <v>20.3</v>
      </c>
      <c r="E11" s="9">
        <f t="shared" si="0"/>
        <v>19.125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45174</v>
      </c>
      <c r="B12" s="9">
        <v>15.6</v>
      </c>
      <c r="C12" s="8">
        <v>25.2</v>
      </c>
      <c r="D12" s="8">
        <v>23.6</v>
      </c>
      <c r="E12" s="9">
        <f t="shared" si="0"/>
        <v>22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45175</v>
      </c>
      <c r="B13" s="9">
        <v>14.7</v>
      </c>
      <c r="C13" s="8">
        <v>24.8</v>
      </c>
      <c r="D13" s="8">
        <v>21.5</v>
      </c>
      <c r="E13" s="9">
        <f t="shared" si="0"/>
        <v>20.625</v>
      </c>
      <c r="F13" s="3">
        <f t="shared" si="1"/>
        <v>0</v>
      </c>
      <c r="G13" s="4">
        <f t="shared" si="2"/>
        <v>0</v>
      </c>
    </row>
    <row r="14" spans="1:7" ht="13.8" x14ac:dyDescent="0.25">
      <c r="A14" s="14">
        <v>45176</v>
      </c>
      <c r="B14" s="9">
        <v>16.5</v>
      </c>
      <c r="C14" s="8">
        <v>25.2</v>
      </c>
      <c r="D14" s="8">
        <v>23.4</v>
      </c>
      <c r="E14" s="9">
        <f t="shared" si="0"/>
        <v>22.125</v>
      </c>
      <c r="F14" s="3">
        <f t="shared" si="1"/>
        <v>0</v>
      </c>
      <c r="G14" s="4">
        <f t="shared" si="2"/>
        <v>0</v>
      </c>
    </row>
    <row r="15" spans="1:7" ht="13.8" x14ac:dyDescent="0.25">
      <c r="A15" s="14">
        <v>45177</v>
      </c>
      <c r="B15" s="9">
        <v>16.7</v>
      </c>
      <c r="C15" s="8">
        <v>25.7</v>
      </c>
      <c r="D15" s="8">
        <v>22.5</v>
      </c>
      <c r="E15" s="9">
        <f t="shared" si="0"/>
        <v>21.85</v>
      </c>
      <c r="F15" s="3">
        <f t="shared" si="1"/>
        <v>0</v>
      </c>
      <c r="G15" s="4">
        <f t="shared" si="2"/>
        <v>0</v>
      </c>
    </row>
    <row r="16" spans="1:7" ht="13.8" x14ac:dyDescent="0.25">
      <c r="A16" s="14">
        <v>45178</v>
      </c>
      <c r="B16" s="9">
        <v>17.7</v>
      </c>
      <c r="C16" s="8">
        <v>27.1</v>
      </c>
      <c r="D16" s="8">
        <v>23.9</v>
      </c>
      <c r="E16" s="9">
        <f t="shared" si="0"/>
        <v>23.15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45179</v>
      </c>
      <c r="B17" s="9">
        <v>17.2</v>
      </c>
      <c r="C17" s="8">
        <v>27.3</v>
      </c>
      <c r="D17" s="8">
        <v>23.4</v>
      </c>
      <c r="E17" s="9">
        <f t="shared" si="0"/>
        <v>22.825000000000003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45180</v>
      </c>
      <c r="B18" s="9">
        <v>17.7</v>
      </c>
      <c r="C18" s="8">
        <v>26.9</v>
      </c>
      <c r="D18" s="8">
        <v>24.3</v>
      </c>
      <c r="E18" s="9">
        <f t="shared" si="0"/>
        <v>23.299999999999997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45181</v>
      </c>
      <c r="B19" s="9">
        <v>18.8</v>
      </c>
      <c r="C19" s="8">
        <v>24.6</v>
      </c>
      <c r="D19" s="8">
        <v>19.5</v>
      </c>
      <c r="E19" s="9">
        <f t="shared" si="0"/>
        <v>20.6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45182</v>
      </c>
      <c r="B20" s="9">
        <v>16.2</v>
      </c>
      <c r="C20" s="8">
        <v>19.7</v>
      </c>
      <c r="D20" s="8">
        <v>18</v>
      </c>
      <c r="E20" s="9">
        <f t="shared" si="0"/>
        <v>17.975000000000001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45183</v>
      </c>
      <c r="B21" s="9">
        <v>10.9</v>
      </c>
      <c r="C21" s="8">
        <v>18.100000000000001</v>
      </c>
      <c r="D21" s="8">
        <v>16.7</v>
      </c>
      <c r="E21" s="9">
        <f t="shared" si="0"/>
        <v>15.600000000000001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45184</v>
      </c>
      <c r="B22" s="9">
        <v>10.1</v>
      </c>
      <c r="C22" s="8">
        <v>20.7</v>
      </c>
      <c r="D22" s="8">
        <v>18.2</v>
      </c>
      <c r="E22" s="9">
        <f t="shared" si="0"/>
        <v>16.8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45185</v>
      </c>
      <c r="B23" s="9">
        <v>14.1</v>
      </c>
      <c r="C23" s="8">
        <v>20.399999999999999</v>
      </c>
      <c r="D23" s="8">
        <v>19.600000000000001</v>
      </c>
      <c r="E23" s="9">
        <f t="shared" si="0"/>
        <v>18.425000000000001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45186</v>
      </c>
      <c r="B24" s="9">
        <v>15.5</v>
      </c>
      <c r="C24" s="8">
        <v>22.2</v>
      </c>
      <c r="D24" s="8">
        <v>21.2</v>
      </c>
      <c r="E24" s="9">
        <f t="shared" si="0"/>
        <v>20.025000000000002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45187</v>
      </c>
      <c r="B25" s="9">
        <v>16.3</v>
      </c>
      <c r="C25" s="8">
        <v>19.7</v>
      </c>
      <c r="D25" s="8">
        <v>18.5</v>
      </c>
      <c r="E25" s="9">
        <f t="shared" si="0"/>
        <v>18.25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45188</v>
      </c>
      <c r="B26" s="9">
        <v>13</v>
      </c>
      <c r="C26" s="8">
        <v>16.3</v>
      </c>
      <c r="D26" s="8">
        <v>16.3</v>
      </c>
      <c r="E26" s="9">
        <f t="shared" si="0"/>
        <v>15.475000000000001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45189</v>
      </c>
      <c r="B27" s="9">
        <v>13.5</v>
      </c>
      <c r="C27" s="8">
        <v>19.2</v>
      </c>
      <c r="D27" s="8">
        <v>16.8</v>
      </c>
      <c r="E27" s="9">
        <f t="shared" si="0"/>
        <v>16.574999999999999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45190</v>
      </c>
      <c r="B28" s="9">
        <v>15.2</v>
      </c>
      <c r="C28" s="8">
        <v>19</v>
      </c>
      <c r="D28" s="8">
        <v>13.8</v>
      </c>
      <c r="E28" s="9">
        <f t="shared" si="0"/>
        <v>15.45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45191</v>
      </c>
      <c r="B29" s="9">
        <v>11.8</v>
      </c>
      <c r="C29" s="8">
        <v>15.3</v>
      </c>
      <c r="D29" s="8">
        <v>11.2</v>
      </c>
      <c r="E29" s="9">
        <f t="shared" si="0"/>
        <v>12.375</v>
      </c>
      <c r="F29" s="3">
        <f t="shared" si="1"/>
        <v>1</v>
      </c>
      <c r="G29" s="4">
        <f t="shared" si="2"/>
        <v>7.625</v>
      </c>
    </row>
    <row r="30" spans="1:7" ht="13.8" x14ac:dyDescent="0.25">
      <c r="A30" s="14">
        <v>45192</v>
      </c>
      <c r="B30" s="9">
        <v>7.9</v>
      </c>
      <c r="C30" s="8">
        <v>12.7</v>
      </c>
      <c r="D30" s="8">
        <v>11.1</v>
      </c>
      <c r="E30" s="9">
        <f t="shared" si="0"/>
        <v>10.700000000000001</v>
      </c>
      <c r="F30" s="3">
        <f t="shared" si="1"/>
        <v>1</v>
      </c>
      <c r="G30" s="4">
        <f t="shared" si="2"/>
        <v>9.2999999999999989</v>
      </c>
    </row>
    <row r="31" spans="1:7" ht="13.8" x14ac:dyDescent="0.25">
      <c r="A31" s="14">
        <v>45193</v>
      </c>
      <c r="B31" s="9">
        <v>7.6</v>
      </c>
      <c r="C31" s="8">
        <v>15.8</v>
      </c>
      <c r="D31" s="8">
        <v>12.6</v>
      </c>
      <c r="E31" s="9">
        <f t="shared" si="0"/>
        <v>12.15</v>
      </c>
      <c r="F31" s="3">
        <f t="shared" si="1"/>
        <v>1</v>
      </c>
      <c r="G31" s="4">
        <f t="shared" si="2"/>
        <v>7.85</v>
      </c>
    </row>
    <row r="32" spans="1:7" ht="13.8" x14ac:dyDescent="0.25">
      <c r="A32" s="14">
        <v>45194</v>
      </c>
      <c r="B32" s="9">
        <v>8.8000000000000007</v>
      </c>
      <c r="C32" s="8">
        <v>17.3</v>
      </c>
      <c r="D32" s="8">
        <v>13.8</v>
      </c>
      <c r="E32" s="9">
        <f t="shared" si="0"/>
        <v>13.425000000000001</v>
      </c>
      <c r="F32" s="3">
        <f t="shared" si="1"/>
        <v>1</v>
      </c>
      <c r="G32" s="4">
        <f t="shared" si="2"/>
        <v>6.5749999999999993</v>
      </c>
    </row>
    <row r="33" spans="1:7" ht="13.8" x14ac:dyDescent="0.25">
      <c r="A33" s="14">
        <v>45195</v>
      </c>
      <c r="B33" s="9">
        <v>9.9</v>
      </c>
      <c r="C33" s="8">
        <v>18.899999999999999</v>
      </c>
      <c r="D33" s="8">
        <v>16.899999999999999</v>
      </c>
      <c r="E33" s="9">
        <f t="shared" si="0"/>
        <v>15.649999999999999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45196</v>
      </c>
      <c r="B34" s="9">
        <v>11.1</v>
      </c>
      <c r="C34" s="8">
        <v>20.3</v>
      </c>
      <c r="D34" s="8">
        <v>17.100000000000001</v>
      </c>
      <c r="E34" s="9">
        <f t="shared" si="0"/>
        <v>16.399999999999999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45197</v>
      </c>
      <c r="B35" s="9">
        <v>13.2</v>
      </c>
      <c r="C35" s="8">
        <v>21.4</v>
      </c>
      <c r="D35" s="8">
        <v>19.2</v>
      </c>
      <c r="E35" s="9">
        <f t="shared" si="0"/>
        <v>18.25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45198</v>
      </c>
      <c r="B36" s="9">
        <v>15.1</v>
      </c>
      <c r="C36" s="8">
        <v>18.600000000000001</v>
      </c>
      <c r="D36" s="8">
        <v>15.4</v>
      </c>
      <c r="E36" s="9">
        <f t="shared" si="0"/>
        <v>16.125</v>
      </c>
      <c r="F36" s="3">
        <f t="shared" si="1"/>
        <v>0</v>
      </c>
      <c r="G36" s="4">
        <f t="shared" si="2"/>
        <v>0</v>
      </c>
    </row>
    <row r="37" spans="1:7" ht="14.4" thickBot="1" x14ac:dyDescent="0.3">
      <c r="A37" s="14">
        <v>45199</v>
      </c>
      <c r="B37" s="9">
        <v>10.5</v>
      </c>
      <c r="C37" s="8">
        <v>16.600000000000001</v>
      </c>
      <c r="D37" s="8">
        <v>13.5</v>
      </c>
      <c r="E37" s="9">
        <f t="shared" si="0"/>
        <v>13.525</v>
      </c>
      <c r="F37" s="3">
        <f t="shared" si="1"/>
        <v>1</v>
      </c>
      <c r="G37" s="4">
        <f t="shared" si="2"/>
        <v>6.4749999999999996</v>
      </c>
    </row>
    <row r="38" spans="1:7" ht="14.4" thickTop="1" x14ac:dyDescent="0.25">
      <c r="A38" s="15"/>
      <c r="B38" s="10"/>
      <c r="C38" s="10"/>
      <c r="D38" s="10"/>
      <c r="E38" s="11"/>
      <c r="F38" s="12"/>
      <c r="G38" s="13"/>
    </row>
    <row r="39" spans="1:7" ht="13.8" x14ac:dyDescent="0.25">
      <c r="A39" s="2"/>
      <c r="B39" s="16">
        <f>SUM(B8:B37)/30</f>
        <v>13.803333333333333</v>
      </c>
      <c r="C39" s="16">
        <f>SUM(C8:C37)/30</f>
        <v>20.729999999999997</v>
      </c>
      <c r="D39" s="16">
        <f>SUM(D8:D37)/30</f>
        <v>18.283333333333339</v>
      </c>
      <c r="E39" s="9">
        <f>(B39+C39+D39+D39)/4</f>
        <v>17.775000000000002</v>
      </c>
      <c r="F39" s="3">
        <f>SUM(F8:F37)</f>
        <v>5</v>
      </c>
      <c r="G39" s="4">
        <f>SUM(G8:G37)</f>
        <v>37.824999999999996</v>
      </c>
    </row>
    <row r="40" spans="1:7" ht="13.8" x14ac:dyDescent="0.25">
      <c r="A40" s="2"/>
      <c r="B40" s="3"/>
      <c r="C40" s="3"/>
      <c r="D40" s="3"/>
      <c r="E40" s="9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9">
        <f>G39</f>
        <v>37.824999999999996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9">
        <f>IF(F39=0,0,G39/F39)</f>
        <v>7.5649999999999995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18">
        <f>F39</f>
        <v>5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9">
        <f>20-E42</f>
        <v>12.435</v>
      </c>
      <c r="F44" s="3"/>
      <c r="G44" s="4"/>
    </row>
    <row r="47" spans="1:7" ht="13.8" x14ac:dyDescent="0.25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E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workbookViewId="0"/>
  </sheetViews>
  <sheetFormatPr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8" ht="13.8" x14ac:dyDescent="0.25">
      <c r="A1" s="2"/>
      <c r="B1" s="3"/>
      <c r="C1" s="3"/>
      <c r="D1" s="3"/>
      <c r="E1" s="4"/>
      <c r="F1" s="3"/>
      <c r="G1" s="4"/>
    </row>
    <row r="2" spans="1:8" s="28" customFormat="1" ht="15.6" x14ac:dyDescent="0.3">
      <c r="A2" s="25" t="s">
        <v>16</v>
      </c>
      <c r="B2" s="25"/>
      <c r="C2" s="25"/>
      <c r="D2" s="25"/>
      <c r="E2" s="25"/>
      <c r="F2" s="25"/>
      <c r="G2" s="25"/>
      <c r="H2" s="27"/>
    </row>
    <row r="3" spans="1:8" ht="13.8" x14ac:dyDescent="0.25">
      <c r="A3" s="2"/>
      <c r="B3" s="3"/>
      <c r="C3" s="3"/>
      <c r="D3" s="3"/>
      <c r="E3" s="4"/>
      <c r="F3" s="3"/>
      <c r="G3" s="4"/>
    </row>
    <row r="4" spans="1:8" ht="13.8" x14ac:dyDescent="0.25">
      <c r="A4" s="6" t="s">
        <v>0</v>
      </c>
      <c r="B4" s="29"/>
      <c r="C4" s="6"/>
      <c r="D4" s="6"/>
      <c r="E4" s="7"/>
      <c r="F4" s="6"/>
      <c r="G4" s="7"/>
    </row>
    <row r="5" spans="1:8" ht="13.8" x14ac:dyDescent="0.25">
      <c r="A5" s="2"/>
      <c r="B5" s="3"/>
      <c r="C5" s="3"/>
      <c r="D5" s="3"/>
      <c r="E5" s="4"/>
      <c r="F5" s="3"/>
      <c r="G5" s="4"/>
    </row>
    <row r="6" spans="1:8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8" ht="14.4" thickTop="1" x14ac:dyDescent="0.25">
      <c r="A7" s="10"/>
      <c r="B7" s="10"/>
      <c r="C7" s="10"/>
      <c r="D7" s="10"/>
      <c r="E7" s="13"/>
      <c r="F7" s="12"/>
      <c r="G7" s="13"/>
    </row>
    <row r="8" spans="1:8" ht="13.8" x14ac:dyDescent="0.25">
      <c r="A8" s="14">
        <v>45444</v>
      </c>
      <c r="B8" s="8">
        <v>10.8</v>
      </c>
      <c r="C8" s="8">
        <v>17.2</v>
      </c>
      <c r="D8" s="8">
        <v>16.7</v>
      </c>
      <c r="E8" s="4">
        <f t="shared" ref="E8:E37" si="0">(B8+C8+D8+D8)/4</f>
        <v>15.350000000000001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8" ht="13.8" x14ac:dyDescent="0.25">
      <c r="A9" s="14">
        <v>45445</v>
      </c>
      <c r="B9" s="8">
        <v>13.9</v>
      </c>
      <c r="C9" s="8">
        <v>16.899999999999999</v>
      </c>
      <c r="D9" s="8">
        <v>14</v>
      </c>
      <c r="E9" s="4">
        <f t="shared" si="0"/>
        <v>14.7</v>
      </c>
      <c r="F9" s="3">
        <f t="shared" si="1"/>
        <v>1</v>
      </c>
      <c r="G9" s="4">
        <f t="shared" si="2"/>
        <v>5.3000000000000007</v>
      </c>
    </row>
    <row r="10" spans="1:8" ht="13.8" x14ac:dyDescent="0.25">
      <c r="A10" s="14">
        <v>45446</v>
      </c>
      <c r="B10" s="8">
        <v>8.5</v>
      </c>
      <c r="C10" s="8">
        <v>16.399999999999999</v>
      </c>
      <c r="D10" s="8">
        <v>15.8</v>
      </c>
      <c r="E10" s="4">
        <f t="shared" si="0"/>
        <v>14.125</v>
      </c>
      <c r="F10" s="3">
        <f t="shared" si="1"/>
        <v>1</v>
      </c>
      <c r="G10" s="4">
        <f t="shared" si="2"/>
        <v>5.875</v>
      </c>
    </row>
    <row r="11" spans="1:8" ht="13.8" x14ac:dyDescent="0.25">
      <c r="A11" s="14">
        <v>45447</v>
      </c>
      <c r="B11" s="8">
        <v>10</v>
      </c>
      <c r="C11" s="8">
        <v>16.5</v>
      </c>
      <c r="D11" s="8">
        <v>17.8</v>
      </c>
      <c r="E11" s="4">
        <f t="shared" si="0"/>
        <v>15.524999999999999</v>
      </c>
      <c r="F11" s="3">
        <f t="shared" si="1"/>
        <v>0</v>
      </c>
      <c r="G11" s="4">
        <f t="shared" si="2"/>
        <v>0</v>
      </c>
    </row>
    <row r="12" spans="1:8" ht="13.8" x14ac:dyDescent="0.25">
      <c r="A12" s="14">
        <v>45448</v>
      </c>
      <c r="B12" s="8">
        <v>12.6</v>
      </c>
      <c r="C12" s="8">
        <v>15.9</v>
      </c>
      <c r="D12" s="8">
        <v>14.1</v>
      </c>
      <c r="E12" s="4">
        <f t="shared" si="0"/>
        <v>14.175000000000001</v>
      </c>
      <c r="F12" s="3">
        <f t="shared" si="1"/>
        <v>1</v>
      </c>
      <c r="G12" s="4">
        <f t="shared" si="2"/>
        <v>5.8249999999999993</v>
      </c>
    </row>
    <row r="13" spans="1:8" ht="13.8" x14ac:dyDescent="0.25">
      <c r="A13" s="14">
        <v>45449</v>
      </c>
      <c r="B13" s="8">
        <v>10.9</v>
      </c>
      <c r="C13" s="8">
        <v>18.2</v>
      </c>
      <c r="D13" s="8">
        <v>17.3</v>
      </c>
      <c r="E13" s="4">
        <f t="shared" si="0"/>
        <v>15.925000000000001</v>
      </c>
      <c r="F13" s="3">
        <f t="shared" si="1"/>
        <v>0</v>
      </c>
      <c r="G13" s="4">
        <f t="shared" si="2"/>
        <v>0</v>
      </c>
    </row>
    <row r="14" spans="1:8" ht="13.8" x14ac:dyDescent="0.25">
      <c r="A14" s="14">
        <v>45450</v>
      </c>
      <c r="B14" s="8">
        <v>11.9</v>
      </c>
      <c r="C14" s="8">
        <v>18.399999999999999</v>
      </c>
      <c r="D14" s="8">
        <v>17.8</v>
      </c>
      <c r="E14" s="4">
        <f t="shared" si="0"/>
        <v>16.474999999999998</v>
      </c>
      <c r="F14" s="3">
        <f t="shared" si="1"/>
        <v>0</v>
      </c>
      <c r="G14" s="4">
        <f t="shared" si="2"/>
        <v>0</v>
      </c>
    </row>
    <row r="15" spans="1:8" ht="13.8" x14ac:dyDescent="0.25">
      <c r="A15" s="14">
        <v>45451</v>
      </c>
      <c r="B15" s="8">
        <v>9</v>
      </c>
      <c r="C15" s="8">
        <v>19.7</v>
      </c>
      <c r="D15" s="8">
        <v>18.600000000000001</v>
      </c>
      <c r="E15" s="4">
        <f t="shared" si="0"/>
        <v>16.475000000000001</v>
      </c>
      <c r="F15" s="3">
        <f t="shared" si="1"/>
        <v>0</v>
      </c>
      <c r="G15" s="4">
        <f t="shared" si="2"/>
        <v>0</v>
      </c>
    </row>
    <row r="16" spans="1:8" ht="13.8" x14ac:dyDescent="0.25">
      <c r="A16" s="14">
        <v>45452</v>
      </c>
      <c r="B16" s="8">
        <v>9.9</v>
      </c>
      <c r="C16" s="8">
        <v>17.600000000000001</v>
      </c>
      <c r="D16" s="8">
        <v>18.100000000000001</v>
      </c>
      <c r="E16" s="4">
        <f t="shared" si="0"/>
        <v>15.925000000000001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45453</v>
      </c>
      <c r="B17" s="8">
        <v>8.6</v>
      </c>
      <c r="C17" s="8">
        <v>13.9</v>
      </c>
      <c r="D17" s="8">
        <v>11.5</v>
      </c>
      <c r="E17" s="4">
        <f t="shared" si="0"/>
        <v>11.375</v>
      </c>
      <c r="F17" s="3">
        <f t="shared" si="1"/>
        <v>1</v>
      </c>
      <c r="G17" s="4">
        <f t="shared" si="2"/>
        <v>8.625</v>
      </c>
    </row>
    <row r="18" spans="1:7" ht="13.8" x14ac:dyDescent="0.25">
      <c r="A18" s="14">
        <v>45454</v>
      </c>
      <c r="B18" s="8">
        <v>5.5</v>
      </c>
      <c r="C18" s="8">
        <v>13.2</v>
      </c>
      <c r="D18" s="8">
        <v>13</v>
      </c>
      <c r="E18" s="4">
        <f t="shared" si="0"/>
        <v>11.175000000000001</v>
      </c>
      <c r="F18" s="3">
        <f t="shared" si="1"/>
        <v>1</v>
      </c>
      <c r="G18" s="4">
        <f t="shared" si="2"/>
        <v>8.8249999999999993</v>
      </c>
    </row>
    <row r="19" spans="1:7" ht="13.8" x14ac:dyDescent="0.25">
      <c r="A19" s="14">
        <v>45455</v>
      </c>
      <c r="B19" s="8">
        <v>7.4</v>
      </c>
      <c r="C19" s="8">
        <v>13.7</v>
      </c>
      <c r="D19" s="8">
        <v>12.7</v>
      </c>
      <c r="E19" s="4">
        <f t="shared" si="0"/>
        <v>11.625</v>
      </c>
      <c r="F19" s="3">
        <f t="shared" si="1"/>
        <v>1</v>
      </c>
      <c r="G19" s="4">
        <f t="shared" si="2"/>
        <v>8.375</v>
      </c>
    </row>
    <row r="20" spans="1:7" ht="13.8" x14ac:dyDescent="0.25">
      <c r="A20" s="14">
        <v>45456</v>
      </c>
      <c r="B20" s="8">
        <v>6.9</v>
      </c>
      <c r="C20" s="8">
        <v>15.4</v>
      </c>
      <c r="D20" s="8">
        <v>16</v>
      </c>
      <c r="E20" s="4">
        <f t="shared" si="0"/>
        <v>13.574999999999999</v>
      </c>
      <c r="F20" s="3">
        <f t="shared" si="1"/>
        <v>1</v>
      </c>
      <c r="G20" s="4">
        <f t="shared" si="2"/>
        <v>6.4250000000000007</v>
      </c>
    </row>
    <row r="21" spans="1:7" ht="13.8" x14ac:dyDescent="0.25">
      <c r="A21" s="14">
        <v>45457</v>
      </c>
      <c r="B21" s="8">
        <v>10.8</v>
      </c>
      <c r="C21" s="8">
        <v>13.4</v>
      </c>
      <c r="D21" s="8">
        <v>16.899999999999999</v>
      </c>
      <c r="E21" s="4">
        <f t="shared" si="0"/>
        <v>14.5</v>
      </c>
      <c r="F21" s="3">
        <f t="shared" si="1"/>
        <v>1</v>
      </c>
      <c r="G21" s="4">
        <f t="shared" si="2"/>
        <v>5.5</v>
      </c>
    </row>
    <row r="22" spans="1:7" ht="13.8" x14ac:dyDescent="0.25">
      <c r="A22" s="14">
        <v>45458</v>
      </c>
      <c r="B22" s="8">
        <v>11.1</v>
      </c>
      <c r="C22" s="8">
        <v>15.6</v>
      </c>
      <c r="D22" s="8">
        <v>15</v>
      </c>
      <c r="E22" s="4">
        <f t="shared" si="0"/>
        <v>14.175000000000001</v>
      </c>
      <c r="F22" s="3">
        <f t="shared" si="1"/>
        <v>1</v>
      </c>
      <c r="G22" s="4">
        <f t="shared" si="2"/>
        <v>5.8249999999999993</v>
      </c>
    </row>
    <row r="23" spans="1:7" ht="13.8" x14ac:dyDescent="0.25">
      <c r="A23" s="14">
        <v>45459</v>
      </c>
      <c r="B23" s="8">
        <v>11.8</v>
      </c>
      <c r="C23" s="8">
        <v>14.7</v>
      </c>
      <c r="D23" s="8">
        <v>15.3</v>
      </c>
      <c r="E23" s="4">
        <f t="shared" si="0"/>
        <v>14.274999999999999</v>
      </c>
      <c r="F23" s="3">
        <f t="shared" si="1"/>
        <v>1</v>
      </c>
      <c r="G23" s="4">
        <f t="shared" si="2"/>
        <v>5.7250000000000014</v>
      </c>
    </row>
    <row r="24" spans="1:7" ht="13.8" x14ac:dyDescent="0.25">
      <c r="A24" s="14">
        <v>45460</v>
      </c>
      <c r="B24" s="8">
        <v>13.3</v>
      </c>
      <c r="C24" s="8">
        <v>16.8</v>
      </c>
      <c r="D24" s="8">
        <v>18.8</v>
      </c>
      <c r="E24" s="4">
        <f t="shared" si="0"/>
        <v>16.925000000000001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45461</v>
      </c>
      <c r="B25" s="8">
        <v>13.6</v>
      </c>
      <c r="C25" s="8">
        <v>18.399999999999999</v>
      </c>
      <c r="D25" s="8">
        <v>21.5</v>
      </c>
      <c r="E25" s="4">
        <f t="shared" si="0"/>
        <v>18.75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45462</v>
      </c>
      <c r="B26" s="8">
        <v>15.1</v>
      </c>
      <c r="C26" s="8">
        <v>15</v>
      </c>
      <c r="D26" s="8">
        <v>16.7</v>
      </c>
      <c r="E26" s="4">
        <f t="shared" si="0"/>
        <v>15.875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45463</v>
      </c>
      <c r="B27" s="8">
        <v>12.7</v>
      </c>
      <c r="C27" s="8">
        <v>18.5</v>
      </c>
      <c r="D27" s="8">
        <v>19.8</v>
      </c>
      <c r="E27" s="4">
        <f t="shared" si="0"/>
        <v>17.7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45464</v>
      </c>
      <c r="B28" s="8">
        <v>15.9</v>
      </c>
      <c r="C28" s="8">
        <v>19.399999999999999</v>
      </c>
      <c r="D28" s="8">
        <v>14.8</v>
      </c>
      <c r="E28" s="4">
        <f t="shared" si="0"/>
        <v>16.224999999999998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45465</v>
      </c>
      <c r="B29" s="8">
        <v>12.4</v>
      </c>
      <c r="C29" s="8">
        <v>15</v>
      </c>
      <c r="D29" s="8">
        <v>16.100000000000001</v>
      </c>
      <c r="E29" s="4">
        <f t="shared" si="0"/>
        <v>14.9</v>
      </c>
      <c r="F29" s="3">
        <f t="shared" si="1"/>
        <v>1</v>
      </c>
      <c r="G29" s="4">
        <f t="shared" si="2"/>
        <v>5.0999999999999996</v>
      </c>
    </row>
    <row r="30" spans="1:7" ht="13.8" x14ac:dyDescent="0.25">
      <c r="A30" s="14">
        <v>45466</v>
      </c>
      <c r="B30" s="8">
        <v>12.1</v>
      </c>
      <c r="C30" s="8">
        <v>19.5</v>
      </c>
      <c r="D30" s="8">
        <v>19.899999999999999</v>
      </c>
      <c r="E30" s="4">
        <f t="shared" si="0"/>
        <v>17.850000000000001</v>
      </c>
      <c r="F30" s="3">
        <f t="shared" si="1"/>
        <v>0</v>
      </c>
      <c r="G30" s="4">
        <f t="shared" si="2"/>
        <v>0</v>
      </c>
    </row>
    <row r="31" spans="1:7" ht="13.8" x14ac:dyDescent="0.25">
      <c r="A31" s="14">
        <v>45467</v>
      </c>
      <c r="B31" s="8">
        <v>14.2</v>
      </c>
      <c r="C31" s="8">
        <v>23.2</v>
      </c>
      <c r="D31" s="8">
        <v>22.7</v>
      </c>
      <c r="E31" s="4">
        <f t="shared" si="0"/>
        <v>20.7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45468</v>
      </c>
      <c r="B32" s="8">
        <v>16.3</v>
      </c>
      <c r="C32" s="8">
        <v>24.8</v>
      </c>
      <c r="D32" s="8">
        <v>24.5</v>
      </c>
      <c r="E32" s="4">
        <f t="shared" si="0"/>
        <v>22.524999999999999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45469</v>
      </c>
      <c r="B33" s="8">
        <v>17.3</v>
      </c>
      <c r="C33" s="8">
        <v>26.5</v>
      </c>
      <c r="D33" s="8">
        <v>27</v>
      </c>
      <c r="E33" s="4">
        <f t="shared" si="0"/>
        <v>24.45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45470</v>
      </c>
      <c r="B34" s="8">
        <v>18</v>
      </c>
      <c r="C34" s="8">
        <v>27.4</v>
      </c>
      <c r="D34" s="8">
        <v>25.7</v>
      </c>
      <c r="E34" s="4">
        <f t="shared" si="0"/>
        <v>24.2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45471</v>
      </c>
      <c r="B35" s="8">
        <v>17.100000000000001</v>
      </c>
      <c r="C35" s="8">
        <v>20.7</v>
      </c>
      <c r="D35" s="8">
        <v>20.5</v>
      </c>
      <c r="E35" s="4">
        <f t="shared" si="0"/>
        <v>19.7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45472</v>
      </c>
      <c r="B36" s="8">
        <v>13.4</v>
      </c>
      <c r="C36" s="8">
        <v>24.8</v>
      </c>
      <c r="D36" s="8">
        <v>25.6</v>
      </c>
      <c r="E36" s="4">
        <f t="shared" si="0"/>
        <v>22.35</v>
      </c>
      <c r="F36" s="3">
        <f t="shared" si="1"/>
        <v>0</v>
      </c>
      <c r="G36" s="4">
        <f t="shared" si="2"/>
        <v>0</v>
      </c>
    </row>
    <row r="37" spans="1:7" ht="14.4" thickBot="1" x14ac:dyDescent="0.3">
      <c r="A37" s="14">
        <v>45473</v>
      </c>
      <c r="B37" s="8">
        <v>17.2</v>
      </c>
      <c r="C37" s="8">
        <v>17.5</v>
      </c>
      <c r="D37" s="8">
        <v>17.7</v>
      </c>
      <c r="E37" s="4">
        <f t="shared" si="0"/>
        <v>17.525000000000002</v>
      </c>
      <c r="F37" s="3">
        <f t="shared" si="1"/>
        <v>0</v>
      </c>
      <c r="G37" s="4">
        <f t="shared" si="2"/>
        <v>0</v>
      </c>
    </row>
    <row r="38" spans="1:7" ht="14.4" thickTop="1" x14ac:dyDescent="0.25">
      <c r="A38" s="15"/>
      <c r="B38" s="10"/>
      <c r="C38" s="10"/>
      <c r="D38" s="10"/>
      <c r="E38" s="13"/>
      <c r="F38" s="12"/>
      <c r="G38" s="13"/>
    </row>
    <row r="39" spans="1:7" ht="13.8" x14ac:dyDescent="0.25">
      <c r="A39" s="2"/>
      <c r="B39" s="16">
        <f>SUM(B8:B37)/30</f>
        <v>12.273333333333335</v>
      </c>
      <c r="C39" s="16">
        <f>SUM(C8:C37)/30</f>
        <v>18.139999999999997</v>
      </c>
      <c r="D39" s="16">
        <f>SUM(D8:D37)/30</f>
        <v>18.063333333333333</v>
      </c>
      <c r="E39" s="4">
        <f>(B39+C39+D39+D39)/4</f>
        <v>16.634999999999998</v>
      </c>
      <c r="F39" s="3">
        <f>SUM(F8:F37)</f>
        <v>11</v>
      </c>
      <c r="G39" s="4">
        <f>SUM(G8:G37)</f>
        <v>71.400000000000006</v>
      </c>
    </row>
    <row r="40" spans="1:7" ht="13.8" x14ac:dyDescent="0.25">
      <c r="A40" s="2"/>
      <c r="B40" s="3"/>
      <c r="C40" s="3"/>
      <c r="D40" s="3"/>
      <c r="E40" s="4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4">
        <f>G39</f>
        <v>71.400000000000006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4">
        <f>IF(F39=0,0,G39/F39)</f>
        <v>6.4909090909090912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21">
        <f>F39</f>
        <v>11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4">
        <f>20-E42</f>
        <v>13.509090909090908</v>
      </c>
      <c r="F44" s="3"/>
      <c r="G44" s="4"/>
    </row>
    <row r="45" spans="1:7" x14ac:dyDescent="0.25">
      <c r="B45" s="19"/>
      <c r="C45" s="19"/>
      <c r="D45" s="19"/>
      <c r="E45" s="20"/>
      <c r="F45" s="19"/>
      <c r="G45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opLeftCell="A9" workbookViewId="0">
      <selection activeCell="B8" sqref="B8:D38"/>
    </sheetView>
  </sheetViews>
  <sheetFormatPr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ht="15.6" x14ac:dyDescent="0.3">
      <c r="A2" s="25" t="s">
        <v>17</v>
      </c>
      <c r="B2" s="25"/>
      <c r="C2" s="25"/>
      <c r="D2" s="25"/>
      <c r="E2" s="25"/>
      <c r="F2" s="25"/>
      <c r="G2" s="25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45474</v>
      </c>
      <c r="B8" s="8">
        <v>14.5</v>
      </c>
      <c r="C8" s="8">
        <v>16.899999999999999</v>
      </c>
      <c r="D8" s="8">
        <v>16.2</v>
      </c>
      <c r="E8" s="4">
        <f t="shared" ref="E8:E38" si="0">(B8+C8+D8+D8)/4</f>
        <v>15.95</v>
      </c>
      <c r="F8" s="3">
        <f t="shared" ref="F8:F38" si="1">IF(E8&gt;14.99,0,1)</f>
        <v>0</v>
      </c>
      <c r="G8" s="4">
        <f t="shared" ref="G8:G38" si="2">IF(F8=0,0,20-E8)</f>
        <v>0</v>
      </c>
    </row>
    <row r="9" spans="1:7" ht="13.8" x14ac:dyDescent="0.25">
      <c r="A9" s="14">
        <v>45475</v>
      </c>
      <c r="B9" s="8">
        <v>12.1</v>
      </c>
      <c r="C9" s="8">
        <v>12.7</v>
      </c>
      <c r="D9" s="8">
        <v>14.1</v>
      </c>
      <c r="E9" s="4">
        <f t="shared" si="0"/>
        <v>13.25</v>
      </c>
      <c r="F9" s="3">
        <f t="shared" si="1"/>
        <v>1</v>
      </c>
      <c r="G9" s="4">
        <f t="shared" si="2"/>
        <v>6.75</v>
      </c>
    </row>
    <row r="10" spans="1:7" ht="13.8" x14ac:dyDescent="0.25">
      <c r="A10" s="14">
        <v>45476</v>
      </c>
      <c r="B10" s="8">
        <v>10.7</v>
      </c>
      <c r="C10" s="8">
        <v>12.4</v>
      </c>
      <c r="D10" s="8">
        <v>13.6</v>
      </c>
      <c r="E10" s="4">
        <f t="shared" si="0"/>
        <v>12.575000000000001</v>
      </c>
      <c r="F10" s="3">
        <f t="shared" si="1"/>
        <v>1</v>
      </c>
      <c r="G10" s="4">
        <f t="shared" si="2"/>
        <v>7.4249999999999989</v>
      </c>
    </row>
    <row r="11" spans="1:7" ht="13.8" x14ac:dyDescent="0.25">
      <c r="A11" s="14">
        <v>45477</v>
      </c>
      <c r="B11" s="8">
        <v>12.8</v>
      </c>
      <c r="C11" s="8">
        <v>18.3</v>
      </c>
      <c r="D11" s="8">
        <v>18.100000000000001</v>
      </c>
      <c r="E11" s="4">
        <f t="shared" si="0"/>
        <v>16.825000000000003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45478</v>
      </c>
      <c r="B12" s="8">
        <v>11</v>
      </c>
      <c r="C12" s="8">
        <v>19.100000000000001</v>
      </c>
      <c r="D12" s="8">
        <v>20.399999999999999</v>
      </c>
      <c r="E12" s="4">
        <f t="shared" si="0"/>
        <v>17.725000000000001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45479</v>
      </c>
      <c r="B13" s="8">
        <v>15.4</v>
      </c>
      <c r="C13" s="8">
        <v>19</v>
      </c>
      <c r="D13" s="8">
        <v>17.5</v>
      </c>
      <c r="E13" s="4">
        <f t="shared" si="0"/>
        <v>17.350000000000001</v>
      </c>
      <c r="F13" s="3">
        <f t="shared" si="1"/>
        <v>0</v>
      </c>
      <c r="G13" s="4">
        <f t="shared" si="2"/>
        <v>0</v>
      </c>
    </row>
    <row r="14" spans="1:7" ht="13.8" x14ac:dyDescent="0.25">
      <c r="A14" s="14">
        <v>45480</v>
      </c>
      <c r="B14" s="8">
        <v>8.3000000000000007</v>
      </c>
      <c r="C14" s="8">
        <v>18</v>
      </c>
      <c r="D14" s="8">
        <v>17.3</v>
      </c>
      <c r="E14" s="4">
        <f t="shared" si="0"/>
        <v>15.225000000000001</v>
      </c>
      <c r="F14" s="3">
        <f t="shared" si="1"/>
        <v>0</v>
      </c>
      <c r="G14" s="4">
        <f t="shared" si="2"/>
        <v>0</v>
      </c>
    </row>
    <row r="15" spans="1:7" ht="13.8" x14ac:dyDescent="0.25">
      <c r="A15" s="14">
        <v>45481</v>
      </c>
      <c r="B15" s="8">
        <v>12.1</v>
      </c>
      <c r="C15" s="8">
        <v>20.3</v>
      </c>
      <c r="D15" s="8">
        <v>19.899999999999999</v>
      </c>
      <c r="E15" s="4">
        <f t="shared" si="0"/>
        <v>18.049999999999997</v>
      </c>
      <c r="F15" s="3">
        <f t="shared" si="1"/>
        <v>0</v>
      </c>
      <c r="G15" s="4">
        <f t="shared" si="2"/>
        <v>0</v>
      </c>
    </row>
    <row r="16" spans="1:7" ht="13.8" x14ac:dyDescent="0.25">
      <c r="A16" s="14">
        <v>45482</v>
      </c>
      <c r="B16" s="8">
        <v>15</v>
      </c>
      <c r="C16" s="8">
        <v>27.2</v>
      </c>
      <c r="D16" s="8">
        <v>26.6</v>
      </c>
      <c r="E16" s="4">
        <f t="shared" si="0"/>
        <v>23.85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45483</v>
      </c>
      <c r="B17" s="8">
        <v>16.899999999999999</v>
      </c>
      <c r="C17" s="8">
        <v>21.2</v>
      </c>
      <c r="D17" s="8">
        <v>22.6</v>
      </c>
      <c r="E17" s="4">
        <f t="shared" si="0"/>
        <v>20.824999999999999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45484</v>
      </c>
      <c r="B18" s="8">
        <v>16.600000000000001</v>
      </c>
      <c r="C18" s="8">
        <v>22.3</v>
      </c>
      <c r="D18" s="8">
        <v>21.5</v>
      </c>
      <c r="E18" s="4">
        <f t="shared" si="0"/>
        <v>20.475000000000001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45485</v>
      </c>
      <c r="B19" s="8">
        <v>15.2</v>
      </c>
      <c r="C19" s="8">
        <v>18.600000000000001</v>
      </c>
      <c r="D19" s="8">
        <v>14.2</v>
      </c>
      <c r="E19" s="4">
        <f t="shared" si="0"/>
        <v>15.55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45486</v>
      </c>
      <c r="B20" s="8">
        <v>11.8</v>
      </c>
      <c r="C20" s="8">
        <v>17.3</v>
      </c>
      <c r="D20" s="8">
        <v>17.2</v>
      </c>
      <c r="E20" s="4">
        <f t="shared" si="0"/>
        <v>15.875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45487</v>
      </c>
      <c r="B21" s="8">
        <v>10.8</v>
      </c>
      <c r="C21" s="8">
        <v>20.6</v>
      </c>
      <c r="D21" s="8">
        <v>19.100000000000001</v>
      </c>
      <c r="E21" s="4">
        <f t="shared" si="0"/>
        <v>17.399999999999999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45488</v>
      </c>
      <c r="B22" s="8">
        <v>13</v>
      </c>
      <c r="C22" s="8">
        <v>24</v>
      </c>
      <c r="D22" s="8">
        <v>18.8</v>
      </c>
      <c r="E22" s="4">
        <f t="shared" si="0"/>
        <v>18.649999999999999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45489</v>
      </c>
      <c r="B23" s="8">
        <v>14.2</v>
      </c>
      <c r="C23" s="8">
        <v>16.7</v>
      </c>
      <c r="D23" s="8">
        <v>19</v>
      </c>
      <c r="E23" s="4">
        <f t="shared" si="0"/>
        <v>17.225000000000001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45490</v>
      </c>
      <c r="B24" s="8">
        <v>14.4</v>
      </c>
      <c r="C24" s="8">
        <v>20.9</v>
      </c>
      <c r="D24" s="8">
        <v>22.1</v>
      </c>
      <c r="E24" s="4">
        <f t="shared" si="0"/>
        <v>19.875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45491</v>
      </c>
      <c r="B25" s="8">
        <v>15.2</v>
      </c>
      <c r="C25" s="8">
        <v>24.3</v>
      </c>
      <c r="D25" s="8">
        <v>24.5</v>
      </c>
      <c r="E25" s="4">
        <f t="shared" si="0"/>
        <v>22.125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45492</v>
      </c>
      <c r="B26" s="8">
        <v>17.8</v>
      </c>
      <c r="C26" s="8">
        <v>26.2</v>
      </c>
      <c r="D26" s="8">
        <v>26</v>
      </c>
      <c r="E26" s="4">
        <f t="shared" si="0"/>
        <v>24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45493</v>
      </c>
      <c r="B27" s="8">
        <v>18.600000000000001</v>
      </c>
      <c r="C27" s="8">
        <v>28.4</v>
      </c>
      <c r="D27" s="8">
        <v>25.1</v>
      </c>
      <c r="E27" s="4">
        <f t="shared" si="0"/>
        <v>24.299999999999997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45494</v>
      </c>
      <c r="B28" s="8">
        <v>17.7</v>
      </c>
      <c r="C28" s="8">
        <v>21.9</v>
      </c>
      <c r="D28" s="8">
        <v>23</v>
      </c>
      <c r="E28" s="4">
        <f t="shared" si="0"/>
        <v>21.4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45495</v>
      </c>
      <c r="B29" s="8">
        <v>15.5</v>
      </c>
      <c r="C29" s="8">
        <v>20</v>
      </c>
      <c r="D29" s="8">
        <v>20.2</v>
      </c>
      <c r="E29" s="4">
        <f t="shared" si="0"/>
        <v>18.975000000000001</v>
      </c>
      <c r="F29" s="3">
        <f t="shared" si="1"/>
        <v>0</v>
      </c>
      <c r="G29" s="4">
        <f t="shared" si="2"/>
        <v>0</v>
      </c>
    </row>
    <row r="30" spans="1:7" ht="13.8" x14ac:dyDescent="0.25">
      <c r="A30" s="14">
        <v>45496</v>
      </c>
      <c r="B30" s="8">
        <v>15.8</v>
      </c>
      <c r="C30" s="8">
        <v>18.899999999999999</v>
      </c>
      <c r="D30" s="8">
        <v>18.600000000000001</v>
      </c>
      <c r="E30" s="4">
        <f t="shared" si="0"/>
        <v>17.975000000000001</v>
      </c>
      <c r="F30" s="3">
        <f t="shared" si="1"/>
        <v>0</v>
      </c>
      <c r="G30" s="4">
        <f t="shared" si="2"/>
        <v>0</v>
      </c>
    </row>
    <row r="31" spans="1:7" ht="13.8" x14ac:dyDescent="0.25">
      <c r="A31" s="14">
        <v>45497</v>
      </c>
      <c r="B31" s="8">
        <v>13.7</v>
      </c>
      <c r="C31" s="8">
        <v>18.5</v>
      </c>
      <c r="D31" s="8">
        <v>20.100000000000001</v>
      </c>
      <c r="E31" s="4">
        <f t="shared" si="0"/>
        <v>18.100000000000001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45498</v>
      </c>
      <c r="B32" s="8">
        <v>13</v>
      </c>
      <c r="C32" s="8">
        <v>21.8</v>
      </c>
      <c r="D32" s="8">
        <v>21.5</v>
      </c>
      <c r="E32" s="4">
        <f t="shared" si="0"/>
        <v>19.45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45499</v>
      </c>
      <c r="B33" s="8">
        <v>16.5</v>
      </c>
      <c r="C33" s="8">
        <v>20.3</v>
      </c>
      <c r="D33" s="8">
        <v>19.8</v>
      </c>
      <c r="E33" s="4">
        <f t="shared" si="0"/>
        <v>19.099999999999998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45500</v>
      </c>
      <c r="B34" s="8">
        <v>16.899999999999999</v>
      </c>
      <c r="C34" s="8">
        <v>18.5</v>
      </c>
      <c r="D34" s="8">
        <v>18.100000000000001</v>
      </c>
      <c r="E34" s="4">
        <f t="shared" si="0"/>
        <v>17.899999999999999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45501</v>
      </c>
      <c r="B35" s="8">
        <v>12.5</v>
      </c>
      <c r="C35" s="8">
        <v>20.100000000000001</v>
      </c>
      <c r="D35" s="8">
        <v>20.3</v>
      </c>
      <c r="E35" s="4">
        <f t="shared" si="0"/>
        <v>18.3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45502</v>
      </c>
      <c r="B36" s="8">
        <v>13.1</v>
      </c>
      <c r="C36" s="8">
        <v>23.6</v>
      </c>
      <c r="D36" s="8">
        <v>23.7</v>
      </c>
      <c r="E36" s="4">
        <f t="shared" si="0"/>
        <v>21.025000000000002</v>
      </c>
      <c r="F36" s="3">
        <f t="shared" si="1"/>
        <v>0</v>
      </c>
      <c r="G36" s="4">
        <f t="shared" si="2"/>
        <v>0</v>
      </c>
    </row>
    <row r="37" spans="1:7" ht="13.8" x14ac:dyDescent="0.25">
      <c r="A37" s="14">
        <v>45503</v>
      </c>
      <c r="B37" s="8">
        <v>16.399999999999999</v>
      </c>
      <c r="C37" s="8">
        <v>26.6</v>
      </c>
      <c r="D37" s="8">
        <v>26.8</v>
      </c>
      <c r="E37" s="4">
        <f t="shared" si="0"/>
        <v>24.15</v>
      </c>
      <c r="F37" s="3">
        <f t="shared" si="1"/>
        <v>0</v>
      </c>
      <c r="G37" s="4">
        <f t="shared" si="2"/>
        <v>0</v>
      </c>
    </row>
    <row r="38" spans="1:7" ht="14.4" thickBot="1" x14ac:dyDescent="0.3">
      <c r="A38" s="14">
        <v>45504</v>
      </c>
      <c r="B38" s="8">
        <v>20</v>
      </c>
      <c r="C38" s="8">
        <v>21.8</v>
      </c>
      <c r="D38" s="8">
        <v>24.1</v>
      </c>
      <c r="E38" s="4">
        <f t="shared" si="0"/>
        <v>22.5</v>
      </c>
      <c r="F38" s="3">
        <f t="shared" si="1"/>
        <v>0</v>
      </c>
      <c r="G38" s="4">
        <f t="shared" si="2"/>
        <v>0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14.43548387096774</v>
      </c>
      <c r="C40" s="16">
        <f>SUM(C8:C38)/31</f>
        <v>20.529032258064515</v>
      </c>
      <c r="D40" s="16">
        <f>SUM(D8:D38)/31</f>
        <v>20.322580645161292</v>
      </c>
      <c r="E40" s="4">
        <f>(B40+C40+D40+D40)/4</f>
        <v>18.90241935483871</v>
      </c>
      <c r="F40" s="3">
        <f>SUM(F8:F38)</f>
        <v>2</v>
      </c>
      <c r="G40" s="4">
        <f>SUM(G8:G38)</f>
        <v>14.174999999999999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14.174999999999999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7.0874999999999995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2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12.912500000000001</v>
      </c>
      <c r="F45" s="3"/>
      <c r="G45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workbookViewId="0"/>
  </sheetViews>
  <sheetFormatPr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5.6" x14ac:dyDescent="0.3">
      <c r="A2" s="32" t="s">
        <v>24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45505</v>
      </c>
      <c r="B8" s="8">
        <v>18.600000000000001</v>
      </c>
      <c r="C8" s="8">
        <v>18.3</v>
      </c>
      <c r="D8" s="8">
        <v>21.9</v>
      </c>
      <c r="E8" s="4">
        <f t="shared" ref="E8:E38" si="0">(B8+C8+D8+D8)/4</f>
        <v>20.175000000000001</v>
      </c>
      <c r="F8" s="3">
        <f t="shared" ref="F8:F38" si="1">IF(E8&gt;14.99,0,1)</f>
        <v>0</v>
      </c>
      <c r="G8" s="4">
        <f t="shared" ref="G8:G38" si="2">IF(F8=0,0,20-E8)</f>
        <v>0</v>
      </c>
    </row>
    <row r="9" spans="1:7" ht="13.8" x14ac:dyDescent="0.25">
      <c r="A9" s="14">
        <v>45506</v>
      </c>
      <c r="B9" s="8">
        <v>17.2</v>
      </c>
      <c r="C9" s="8">
        <v>23.3</v>
      </c>
      <c r="D9" s="8">
        <v>20.8</v>
      </c>
      <c r="E9" s="4">
        <f t="shared" si="0"/>
        <v>20.524999999999999</v>
      </c>
      <c r="F9" s="3">
        <f t="shared" si="1"/>
        <v>0</v>
      </c>
      <c r="G9" s="4">
        <f t="shared" si="2"/>
        <v>0</v>
      </c>
    </row>
    <row r="10" spans="1:7" ht="13.8" x14ac:dyDescent="0.25">
      <c r="A10" s="14">
        <v>45507</v>
      </c>
      <c r="B10" s="8">
        <v>17.5</v>
      </c>
      <c r="C10" s="8">
        <v>22.1</v>
      </c>
      <c r="D10" s="8">
        <v>19.100000000000001</v>
      </c>
      <c r="E10" s="4">
        <f t="shared" si="0"/>
        <v>19.450000000000003</v>
      </c>
      <c r="F10" s="3">
        <f t="shared" si="1"/>
        <v>0</v>
      </c>
      <c r="G10" s="4">
        <f t="shared" si="2"/>
        <v>0</v>
      </c>
    </row>
    <row r="11" spans="1:7" ht="13.8" x14ac:dyDescent="0.25">
      <c r="A11" s="14">
        <v>45508</v>
      </c>
      <c r="B11" s="8">
        <v>15.7</v>
      </c>
      <c r="C11" s="8">
        <v>19</v>
      </c>
      <c r="D11" s="8">
        <v>18.3</v>
      </c>
      <c r="E11" s="4">
        <f t="shared" si="0"/>
        <v>17.824999999999999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45509</v>
      </c>
      <c r="B12" s="8">
        <v>14.7</v>
      </c>
      <c r="C12" s="8">
        <v>22.1</v>
      </c>
      <c r="D12" s="8">
        <v>22</v>
      </c>
      <c r="E12" s="4">
        <f t="shared" si="0"/>
        <v>20.2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45510</v>
      </c>
      <c r="B13" s="8">
        <v>15.1</v>
      </c>
      <c r="C13" s="8">
        <v>25.1</v>
      </c>
      <c r="D13" s="8">
        <v>24.4</v>
      </c>
      <c r="E13" s="4">
        <f t="shared" si="0"/>
        <v>22.25</v>
      </c>
      <c r="F13" s="3">
        <f t="shared" si="1"/>
        <v>0</v>
      </c>
      <c r="G13" s="4">
        <f t="shared" si="2"/>
        <v>0</v>
      </c>
    </row>
    <row r="14" spans="1:7" ht="13.8" x14ac:dyDescent="0.25">
      <c r="A14" s="14">
        <v>45511</v>
      </c>
      <c r="B14" s="8">
        <v>17.3</v>
      </c>
      <c r="C14" s="8">
        <v>22.6</v>
      </c>
      <c r="D14" s="8">
        <v>19.5</v>
      </c>
      <c r="E14" s="4">
        <f t="shared" si="0"/>
        <v>19.725000000000001</v>
      </c>
      <c r="F14" s="3">
        <f t="shared" si="1"/>
        <v>0</v>
      </c>
      <c r="G14" s="4">
        <f t="shared" si="2"/>
        <v>0</v>
      </c>
    </row>
    <row r="15" spans="1:7" ht="13.8" x14ac:dyDescent="0.25">
      <c r="A15" s="14">
        <v>45512</v>
      </c>
      <c r="B15" s="8">
        <v>14.4</v>
      </c>
      <c r="C15" s="8">
        <v>21</v>
      </c>
      <c r="D15" s="8">
        <v>20.100000000000001</v>
      </c>
      <c r="E15" s="4">
        <f t="shared" si="0"/>
        <v>18.899999999999999</v>
      </c>
      <c r="F15" s="3">
        <f t="shared" si="1"/>
        <v>0</v>
      </c>
      <c r="G15" s="4">
        <f t="shared" si="2"/>
        <v>0</v>
      </c>
    </row>
    <row r="16" spans="1:7" ht="13.8" x14ac:dyDescent="0.25">
      <c r="A16" s="14">
        <v>45513</v>
      </c>
      <c r="B16" s="8">
        <v>15</v>
      </c>
      <c r="C16" s="8">
        <v>24.1</v>
      </c>
      <c r="D16" s="8">
        <v>22</v>
      </c>
      <c r="E16" s="4">
        <f t="shared" si="0"/>
        <v>20.774999999999999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45514</v>
      </c>
      <c r="B17" s="8">
        <v>15.9</v>
      </c>
      <c r="C17" s="8">
        <v>22.9</v>
      </c>
      <c r="D17" s="8">
        <v>23</v>
      </c>
      <c r="E17" s="4">
        <f t="shared" si="0"/>
        <v>21.2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45515</v>
      </c>
      <c r="B18" s="8">
        <v>16.8</v>
      </c>
      <c r="C18" s="8">
        <v>25.7</v>
      </c>
      <c r="D18" s="8">
        <v>24.1</v>
      </c>
      <c r="E18" s="4">
        <f t="shared" si="0"/>
        <v>22.674999999999997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45516</v>
      </c>
      <c r="B19" s="8">
        <v>18.600000000000001</v>
      </c>
      <c r="C19" s="8">
        <v>28.4</v>
      </c>
      <c r="D19" s="8">
        <v>29.1</v>
      </c>
      <c r="E19" s="4">
        <f t="shared" si="0"/>
        <v>26.299999999999997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45517</v>
      </c>
      <c r="B20" s="8">
        <v>20.9</v>
      </c>
      <c r="C20" s="8">
        <v>29.9</v>
      </c>
      <c r="D20" s="8">
        <v>27.6</v>
      </c>
      <c r="E20" s="4">
        <f t="shared" si="0"/>
        <v>26.5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45518</v>
      </c>
      <c r="B21" s="8">
        <v>18</v>
      </c>
      <c r="C21" s="8">
        <v>19.8</v>
      </c>
      <c r="D21" s="8">
        <v>19</v>
      </c>
      <c r="E21" s="4">
        <f t="shared" si="0"/>
        <v>18.95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45519</v>
      </c>
      <c r="B22" s="8">
        <v>15.2</v>
      </c>
      <c r="C22" s="8">
        <v>23.7</v>
      </c>
      <c r="D22" s="8">
        <v>23</v>
      </c>
      <c r="E22" s="4">
        <f t="shared" si="0"/>
        <v>21.225000000000001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45520</v>
      </c>
      <c r="B23" s="8">
        <v>14.7</v>
      </c>
      <c r="C23" s="8">
        <v>23.5</v>
      </c>
      <c r="D23" s="8">
        <v>22.2</v>
      </c>
      <c r="E23" s="4">
        <f t="shared" si="0"/>
        <v>20.650000000000002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45521</v>
      </c>
      <c r="B24" s="8">
        <v>17.7</v>
      </c>
      <c r="C24" s="8">
        <v>21.8</v>
      </c>
      <c r="D24" s="8">
        <v>17.7</v>
      </c>
      <c r="E24" s="4">
        <f t="shared" si="0"/>
        <v>18.725000000000001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45522</v>
      </c>
      <c r="B25" s="8">
        <v>15.9</v>
      </c>
      <c r="C25" s="8">
        <v>19.8</v>
      </c>
      <c r="D25" s="8">
        <v>18.8</v>
      </c>
      <c r="E25" s="4">
        <f t="shared" si="0"/>
        <v>18.324999999999999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45523</v>
      </c>
      <c r="B26" s="8">
        <v>13.9</v>
      </c>
      <c r="C26" s="8">
        <v>20.6</v>
      </c>
      <c r="D26" s="8">
        <v>18.7</v>
      </c>
      <c r="E26" s="4">
        <f t="shared" si="0"/>
        <v>17.975000000000001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45524</v>
      </c>
      <c r="B27" s="8">
        <v>13.5</v>
      </c>
      <c r="C27" s="8">
        <v>22</v>
      </c>
      <c r="D27" s="8">
        <v>20</v>
      </c>
      <c r="E27" s="4">
        <f t="shared" si="0"/>
        <v>18.875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45525</v>
      </c>
      <c r="B28" s="8">
        <v>12.5</v>
      </c>
      <c r="C28" s="8">
        <v>16.899999999999999</v>
      </c>
      <c r="D28" s="8">
        <v>15.6</v>
      </c>
      <c r="E28" s="4">
        <f t="shared" si="0"/>
        <v>15.15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45526</v>
      </c>
      <c r="B29" s="8">
        <v>10.5</v>
      </c>
      <c r="C29" s="8">
        <v>19.2</v>
      </c>
      <c r="D29" s="8">
        <v>18.3</v>
      </c>
      <c r="E29" s="4">
        <f t="shared" si="0"/>
        <v>16.574999999999999</v>
      </c>
      <c r="F29" s="3">
        <f t="shared" si="1"/>
        <v>0</v>
      </c>
      <c r="G29" s="4">
        <f t="shared" si="2"/>
        <v>0</v>
      </c>
    </row>
    <row r="30" spans="1:7" ht="13.8" x14ac:dyDescent="0.25">
      <c r="A30" s="14">
        <v>45527</v>
      </c>
      <c r="B30" s="8">
        <v>12.2</v>
      </c>
      <c r="C30" s="8">
        <v>19.399999999999999</v>
      </c>
      <c r="D30" s="8">
        <v>20</v>
      </c>
      <c r="E30" s="4">
        <f t="shared" si="0"/>
        <v>17.899999999999999</v>
      </c>
      <c r="F30" s="3">
        <f t="shared" si="1"/>
        <v>0</v>
      </c>
      <c r="G30" s="4">
        <f t="shared" si="2"/>
        <v>0</v>
      </c>
    </row>
    <row r="31" spans="1:7" ht="13.8" x14ac:dyDescent="0.25">
      <c r="A31" s="14">
        <v>45528</v>
      </c>
      <c r="B31" s="8">
        <v>15.7</v>
      </c>
      <c r="C31" s="8">
        <v>26</v>
      </c>
      <c r="D31" s="8">
        <v>21</v>
      </c>
      <c r="E31" s="4">
        <f t="shared" si="0"/>
        <v>20.925000000000001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45529</v>
      </c>
      <c r="B32" s="8">
        <v>12.3</v>
      </c>
      <c r="C32" s="8">
        <v>17</v>
      </c>
      <c r="D32" s="8">
        <v>15.8</v>
      </c>
      <c r="E32" s="4">
        <f t="shared" si="0"/>
        <v>15.225000000000001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45530</v>
      </c>
      <c r="B33" s="8">
        <v>9.3000000000000007</v>
      </c>
      <c r="C33" s="8">
        <v>19.2</v>
      </c>
      <c r="D33" s="8">
        <v>16.8</v>
      </c>
      <c r="E33" s="4">
        <f t="shared" si="0"/>
        <v>15.524999999999999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45531</v>
      </c>
      <c r="B34" s="8">
        <v>11.1</v>
      </c>
      <c r="C34" s="8">
        <v>22.5</v>
      </c>
      <c r="D34" s="8">
        <v>21.7</v>
      </c>
      <c r="E34" s="4">
        <f t="shared" si="0"/>
        <v>19.25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45532</v>
      </c>
      <c r="B35" s="8">
        <v>15.2</v>
      </c>
      <c r="C35" s="8">
        <v>25.1</v>
      </c>
      <c r="D35" s="8">
        <v>24.7</v>
      </c>
      <c r="E35" s="4">
        <f t="shared" si="0"/>
        <v>22.425000000000001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45533</v>
      </c>
      <c r="B36" s="8">
        <v>18.2</v>
      </c>
      <c r="C36" s="8">
        <v>28.3</v>
      </c>
      <c r="D36" s="8">
        <v>24.2</v>
      </c>
      <c r="E36" s="4">
        <f t="shared" si="0"/>
        <v>23.725000000000001</v>
      </c>
      <c r="F36" s="3">
        <f t="shared" si="1"/>
        <v>0</v>
      </c>
      <c r="G36" s="4">
        <f t="shared" si="2"/>
        <v>0</v>
      </c>
    </row>
    <row r="37" spans="1:7" ht="13.8" x14ac:dyDescent="0.25">
      <c r="A37" s="14">
        <v>45534</v>
      </c>
      <c r="B37" s="8">
        <v>18.7</v>
      </c>
      <c r="C37" s="8">
        <v>19.899999999999999</v>
      </c>
      <c r="D37" s="8">
        <v>18.899999999999999</v>
      </c>
      <c r="E37" s="4">
        <f t="shared" si="0"/>
        <v>19.099999999999998</v>
      </c>
      <c r="F37" s="3">
        <f t="shared" si="1"/>
        <v>0</v>
      </c>
      <c r="G37" s="4">
        <f t="shared" si="2"/>
        <v>0</v>
      </c>
    </row>
    <row r="38" spans="1:7" ht="14.4" thickBot="1" x14ac:dyDescent="0.3">
      <c r="A38" s="14">
        <v>45535</v>
      </c>
      <c r="B38" s="8">
        <v>15.4</v>
      </c>
      <c r="C38" s="8">
        <v>22.3</v>
      </c>
      <c r="D38" s="8">
        <v>24.1</v>
      </c>
      <c r="E38" s="4">
        <f t="shared" si="0"/>
        <v>21.475000000000001</v>
      </c>
      <c r="F38" s="3">
        <f t="shared" si="1"/>
        <v>0</v>
      </c>
      <c r="G38" s="4">
        <f t="shared" si="2"/>
        <v>0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15.409677419354837</v>
      </c>
      <c r="C40" s="16">
        <f>SUM(C8:C38)/31</f>
        <v>22.306451612903221</v>
      </c>
      <c r="D40" s="16">
        <f>SUM(D8:D38)/31</f>
        <v>21.045161290322582</v>
      </c>
      <c r="E40" s="4">
        <f>(B40+C40+D40+D40)/4</f>
        <v>19.951612903225808</v>
      </c>
      <c r="F40" s="3">
        <f>SUM(F8:F38)</f>
        <v>0</v>
      </c>
      <c r="G40" s="4">
        <f>SUM(G8:G38)</f>
        <v>0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0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0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0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20</v>
      </c>
      <c r="F45" s="3"/>
      <c r="G45" s="4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zoomScaleNormal="100" workbookViewId="0"/>
  </sheetViews>
  <sheetFormatPr defaultColWidth="10.6640625" defaultRowHeight="13.2" x14ac:dyDescent="0.25"/>
  <cols>
    <col min="1" max="1" width="12.6640625" style="5" bestFit="1" customWidth="1"/>
    <col min="2" max="7" width="11.44140625" style="5"/>
    <col min="8" max="16384" width="10.6640625" style="5"/>
  </cols>
  <sheetData>
    <row r="2" spans="1:7" s="1" customFormat="1" ht="15.6" x14ac:dyDescent="0.3">
      <c r="A2" s="31" t="s">
        <v>18</v>
      </c>
      <c r="B2" s="31"/>
      <c r="C2" s="31"/>
      <c r="D2" s="31"/>
      <c r="E2" s="31"/>
      <c r="F2" s="31"/>
      <c r="G2" s="31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45200</v>
      </c>
      <c r="B8" s="8">
        <v>10</v>
      </c>
      <c r="C8" s="8">
        <v>20</v>
      </c>
      <c r="D8" s="8">
        <v>17</v>
      </c>
      <c r="E8" s="4">
        <f>(B8+C8+D8+D8)/4</f>
        <v>16</v>
      </c>
      <c r="F8" s="3">
        <f t="shared" ref="F8:F38" si="0">IF(E8&gt;15,0,1)</f>
        <v>0</v>
      </c>
      <c r="G8" s="4">
        <f t="shared" ref="G8:G38" si="1">IF(F8=0,0,20-E8)</f>
        <v>0</v>
      </c>
    </row>
    <row r="9" spans="1:7" ht="13.8" x14ac:dyDescent="0.25">
      <c r="A9" s="14">
        <v>45201</v>
      </c>
      <c r="B9" s="8">
        <v>12.5</v>
      </c>
      <c r="C9" s="8">
        <v>21.1</v>
      </c>
      <c r="D9" s="8">
        <v>17.8</v>
      </c>
      <c r="E9" s="4">
        <f t="shared" ref="E9:E38" si="2">(B9+C9+D9+D9)/4</f>
        <v>17.3</v>
      </c>
      <c r="F9" s="3">
        <f t="shared" si="0"/>
        <v>0</v>
      </c>
      <c r="G9" s="4">
        <f t="shared" si="1"/>
        <v>0</v>
      </c>
    </row>
    <row r="10" spans="1:7" ht="13.8" x14ac:dyDescent="0.25">
      <c r="A10" s="14">
        <v>45202</v>
      </c>
      <c r="B10" s="8">
        <v>15.5</v>
      </c>
      <c r="C10" s="8">
        <v>16.399999999999999</v>
      </c>
      <c r="D10" s="8">
        <v>12.6</v>
      </c>
      <c r="E10" s="4">
        <f t="shared" si="2"/>
        <v>14.275</v>
      </c>
      <c r="F10" s="3">
        <f t="shared" si="0"/>
        <v>1</v>
      </c>
      <c r="G10" s="4">
        <f t="shared" si="1"/>
        <v>5.7249999999999996</v>
      </c>
    </row>
    <row r="11" spans="1:7" ht="13.8" x14ac:dyDescent="0.25">
      <c r="A11" s="14">
        <v>45203</v>
      </c>
      <c r="B11" s="8">
        <v>7.7</v>
      </c>
      <c r="C11" s="8">
        <v>14.1</v>
      </c>
      <c r="D11" s="8">
        <v>11.4</v>
      </c>
      <c r="E11" s="4">
        <f t="shared" si="2"/>
        <v>11.15</v>
      </c>
      <c r="F11" s="3">
        <f t="shared" si="0"/>
        <v>1</v>
      </c>
      <c r="G11" s="4">
        <f t="shared" si="1"/>
        <v>8.85</v>
      </c>
    </row>
    <row r="12" spans="1:7" ht="13.8" x14ac:dyDescent="0.25">
      <c r="A12" s="14">
        <v>45204</v>
      </c>
      <c r="B12" s="8">
        <v>8.8000000000000007</v>
      </c>
      <c r="C12" s="8">
        <v>13.8</v>
      </c>
      <c r="D12" s="8">
        <v>11.4</v>
      </c>
      <c r="E12" s="4">
        <f t="shared" si="2"/>
        <v>11.35</v>
      </c>
      <c r="F12" s="3">
        <f t="shared" si="0"/>
        <v>1</v>
      </c>
      <c r="G12" s="4">
        <f t="shared" si="1"/>
        <v>8.65</v>
      </c>
    </row>
    <row r="13" spans="1:7" ht="13.8" x14ac:dyDescent="0.25">
      <c r="A13" s="14">
        <v>45205</v>
      </c>
      <c r="B13" s="8">
        <v>8.6</v>
      </c>
      <c r="C13" s="8">
        <v>15.6</v>
      </c>
      <c r="D13" s="8">
        <v>12.5</v>
      </c>
      <c r="E13" s="4">
        <f t="shared" si="2"/>
        <v>12.3</v>
      </c>
      <c r="F13" s="3">
        <f t="shared" si="0"/>
        <v>1</v>
      </c>
      <c r="G13" s="4">
        <f t="shared" si="1"/>
        <v>7.6999999999999993</v>
      </c>
    </row>
    <row r="14" spans="1:7" ht="13.8" x14ac:dyDescent="0.25">
      <c r="A14" s="14">
        <v>45206</v>
      </c>
      <c r="B14" s="8">
        <v>8.6999999999999993</v>
      </c>
      <c r="C14" s="8">
        <v>17</v>
      </c>
      <c r="D14" s="8">
        <v>15.7</v>
      </c>
      <c r="E14" s="4">
        <f t="shared" si="2"/>
        <v>14.274999999999999</v>
      </c>
      <c r="F14" s="3">
        <f t="shared" si="0"/>
        <v>1</v>
      </c>
      <c r="G14" s="4">
        <f t="shared" si="1"/>
        <v>5.7250000000000014</v>
      </c>
    </row>
    <row r="15" spans="1:7" ht="13.8" x14ac:dyDescent="0.25">
      <c r="A15" s="14">
        <v>45207</v>
      </c>
      <c r="B15" s="8">
        <v>12</v>
      </c>
      <c r="C15" s="8">
        <v>19.2</v>
      </c>
      <c r="D15" s="8">
        <v>16.899999999999999</v>
      </c>
      <c r="E15" s="4">
        <f t="shared" si="2"/>
        <v>16.25</v>
      </c>
      <c r="F15" s="3">
        <f t="shared" si="0"/>
        <v>0</v>
      </c>
      <c r="G15" s="4">
        <f t="shared" si="1"/>
        <v>0</v>
      </c>
    </row>
    <row r="16" spans="1:7" ht="13.8" x14ac:dyDescent="0.25">
      <c r="A16" s="14">
        <v>45208</v>
      </c>
      <c r="B16" s="8">
        <v>13.7</v>
      </c>
      <c r="C16" s="8">
        <v>19.5</v>
      </c>
      <c r="D16" s="8">
        <v>17.100000000000001</v>
      </c>
      <c r="E16" s="4">
        <f t="shared" si="2"/>
        <v>16.850000000000001</v>
      </c>
      <c r="F16" s="3">
        <f t="shared" si="0"/>
        <v>0</v>
      </c>
      <c r="G16" s="4">
        <f t="shared" si="1"/>
        <v>0</v>
      </c>
    </row>
    <row r="17" spans="1:9" ht="13.8" x14ac:dyDescent="0.25">
      <c r="A17" s="14">
        <v>45209</v>
      </c>
      <c r="B17" s="8">
        <v>12</v>
      </c>
      <c r="C17" s="8">
        <v>18.600000000000001</v>
      </c>
      <c r="D17" s="8">
        <v>16.7</v>
      </c>
      <c r="E17" s="4">
        <f t="shared" si="2"/>
        <v>16</v>
      </c>
      <c r="F17" s="3">
        <f t="shared" si="0"/>
        <v>0</v>
      </c>
      <c r="G17" s="4">
        <f t="shared" si="1"/>
        <v>0</v>
      </c>
    </row>
    <row r="18" spans="1:9" ht="13.8" x14ac:dyDescent="0.25">
      <c r="A18" s="14">
        <v>45210</v>
      </c>
      <c r="B18" s="8">
        <v>10.8</v>
      </c>
      <c r="C18" s="8">
        <v>22.1</v>
      </c>
      <c r="D18" s="8">
        <v>18.5</v>
      </c>
      <c r="E18" s="4">
        <f t="shared" si="2"/>
        <v>17.475000000000001</v>
      </c>
      <c r="F18" s="3">
        <f t="shared" si="0"/>
        <v>0</v>
      </c>
      <c r="G18" s="4">
        <f t="shared" si="1"/>
        <v>0</v>
      </c>
    </row>
    <row r="19" spans="1:9" ht="13.8" x14ac:dyDescent="0.25">
      <c r="A19" s="14">
        <v>45211</v>
      </c>
      <c r="B19" s="8">
        <v>14.3</v>
      </c>
      <c r="C19" s="8">
        <v>14.1</v>
      </c>
      <c r="D19" s="8">
        <v>16</v>
      </c>
      <c r="E19" s="4">
        <f t="shared" si="2"/>
        <v>15.1</v>
      </c>
      <c r="F19" s="3">
        <f t="shared" si="0"/>
        <v>0</v>
      </c>
      <c r="G19" s="4">
        <f t="shared" si="1"/>
        <v>0</v>
      </c>
    </row>
    <row r="20" spans="1:9" ht="13.8" x14ac:dyDescent="0.25">
      <c r="A20" s="14">
        <v>45212</v>
      </c>
      <c r="B20" s="8">
        <v>14.9</v>
      </c>
      <c r="C20" s="8">
        <v>19</v>
      </c>
      <c r="D20" s="8">
        <v>20.100000000000001</v>
      </c>
      <c r="E20" s="4">
        <f t="shared" si="2"/>
        <v>18.524999999999999</v>
      </c>
      <c r="F20" s="3">
        <f t="shared" si="0"/>
        <v>0</v>
      </c>
      <c r="G20" s="4">
        <f t="shared" si="1"/>
        <v>0</v>
      </c>
    </row>
    <row r="21" spans="1:9" ht="13.8" x14ac:dyDescent="0.25">
      <c r="A21" s="14">
        <v>45213</v>
      </c>
      <c r="B21" s="8">
        <v>15.3</v>
      </c>
      <c r="C21" s="8">
        <v>11.9</v>
      </c>
      <c r="D21" s="8">
        <v>8.6999999999999993</v>
      </c>
      <c r="E21" s="4">
        <f t="shared" si="2"/>
        <v>11.150000000000002</v>
      </c>
      <c r="F21" s="3">
        <f t="shared" si="0"/>
        <v>1</v>
      </c>
      <c r="G21" s="4">
        <f t="shared" si="1"/>
        <v>8.8499999999999979</v>
      </c>
    </row>
    <row r="22" spans="1:9" ht="13.8" x14ac:dyDescent="0.25">
      <c r="A22" s="14">
        <v>45214</v>
      </c>
      <c r="B22" s="8">
        <v>4.7</v>
      </c>
      <c r="C22" s="8">
        <v>9.8000000000000007</v>
      </c>
      <c r="D22" s="8">
        <v>5.5</v>
      </c>
      <c r="E22" s="4">
        <f t="shared" si="2"/>
        <v>6.375</v>
      </c>
      <c r="F22" s="3">
        <f t="shared" si="0"/>
        <v>1</v>
      </c>
      <c r="G22" s="4">
        <f t="shared" si="1"/>
        <v>13.625</v>
      </c>
    </row>
    <row r="23" spans="1:9" ht="13.8" x14ac:dyDescent="0.25">
      <c r="A23" s="14">
        <v>45215</v>
      </c>
      <c r="B23" s="8">
        <v>1.1000000000000001</v>
      </c>
      <c r="C23" s="8">
        <v>8.6</v>
      </c>
      <c r="D23" s="8">
        <v>5.6</v>
      </c>
      <c r="E23" s="4">
        <f t="shared" si="2"/>
        <v>5.2249999999999996</v>
      </c>
      <c r="F23" s="3">
        <f t="shared" si="0"/>
        <v>1</v>
      </c>
      <c r="G23" s="4">
        <f t="shared" si="1"/>
        <v>14.775</v>
      </c>
    </row>
    <row r="24" spans="1:9" ht="13.8" x14ac:dyDescent="0.25">
      <c r="A24" s="14">
        <v>45216</v>
      </c>
      <c r="B24" s="8">
        <v>3.6</v>
      </c>
      <c r="C24" s="8">
        <v>8.6999999999999993</v>
      </c>
      <c r="D24" s="8">
        <v>6.6</v>
      </c>
      <c r="E24" s="4">
        <f t="shared" si="2"/>
        <v>6.375</v>
      </c>
      <c r="F24" s="3">
        <f t="shared" si="0"/>
        <v>1</v>
      </c>
      <c r="G24" s="4">
        <f t="shared" si="1"/>
        <v>13.625</v>
      </c>
    </row>
    <row r="25" spans="1:9" ht="13.8" x14ac:dyDescent="0.25">
      <c r="A25" s="14">
        <v>45217</v>
      </c>
      <c r="B25" s="8">
        <v>4.8</v>
      </c>
      <c r="C25" s="8">
        <v>10.7</v>
      </c>
      <c r="D25" s="8">
        <v>9.6</v>
      </c>
      <c r="E25" s="4">
        <f t="shared" si="2"/>
        <v>8.6750000000000007</v>
      </c>
      <c r="F25" s="3">
        <f t="shared" si="0"/>
        <v>1</v>
      </c>
      <c r="G25" s="4">
        <f t="shared" si="1"/>
        <v>11.324999999999999</v>
      </c>
    </row>
    <row r="26" spans="1:9" ht="13.8" x14ac:dyDescent="0.25">
      <c r="A26" s="14">
        <v>45218</v>
      </c>
      <c r="B26" s="8">
        <v>13.4</v>
      </c>
      <c r="C26" s="8">
        <v>14.7</v>
      </c>
      <c r="D26" s="8">
        <v>14.2</v>
      </c>
      <c r="E26" s="4">
        <f t="shared" si="2"/>
        <v>14.125</v>
      </c>
      <c r="F26" s="3">
        <f t="shared" si="0"/>
        <v>1</v>
      </c>
      <c r="G26" s="4">
        <f t="shared" si="1"/>
        <v>5.875</v>
      </c>
    </row>
    <row r="27" spans="1:9" ht="13.8" x14ac:dyDescent="0.25">
      <c r="A27" s="14">
        <v>45219</v>
      </c>
      <c r="B27" s="8">
        <v>13.7</v>
      </c>
      <c r="C27" s="8">
        <v>14</v>
      </c>
      <c r="D27" s="8">
        <v>11.7</v>
      </c>
      <c r="E27" s="4">
        <f t="shared" si="2"/>
        <v>12.774999999999999</v>
      </c>
      <c r="F27" s="3">
        <f t="shared" si="0"/>
        <v>1</v>
      </c>
      <c r="G27" s="4">
        <f t="shared" si="1"/>
        <v>7.2250000000000014</v>
      </c>
    </row>
    <row r="28" spans="1:9" ht="13.8" x14ac:dyDescent="0.25">
      <c r="A28" s="14">
        <v>45220</v>
      </c>
      <c r="B28" s="8">
        <v>11.8</v>
      </c>
      <c r="C28" s="8">
        <v>13.2</v>
      </c>
      <c r="D28" s="8">
        <v>12.2</v>
      </c>
      <c r="E28" s="4">
        <f t="shared" si="2"/>
        <v>12.350000000000001</v>
      </c>
      <c r="F28" s="3">
        <f t="shared" si="0"/>
        <v>1</v>
      </c>
      <c r="G28" s="4">
        <f t="shared" si="1"/>
        <v>7.6499999999999986</v>
      </c>
    </row>
    <row r="29" spans="1:9" ht="13.8" x14ac:dyDescent="0.25">
      <c r="A29" s="14">
        <v>45221</v>
      </c>
      <c r="B29" s="8">
        <v>9.4</v>
      </c>
      <c r="C29" s="8">
        <v>10.3</v>
      </c>
      <c r="D29" s="8">
        <v>10.1</v>
      </c>
      <c r="E29" s="4">
        <f t="shared" si="2"/>
        <v>9.9750000000000014</v>
      </c>
      <c r="F29" s="3">
        <f t="shared" si="0"/>
        <v>1</v>
      </c>
      <c r="G29" s="4">
        <f t="shared" si="1"/>
        <v>10.024999999999999</v>
      </c>
    </row>
    <row r="30" spans="1:9" ht="13.8" x14ac:dyDescent="0.25">
      <c r="A30" s="14">
        <v>45222</v>
      </c>
      <c r="B30" s="8">
        <v>5.7</v>
      </c>
      <c r="C30" s="8">
        <v>9.3000000000000007</v>
      </c>
      <c r="D30" s="8">
        <v>9.9</v>
      </c>
      <c r="E30" s="4">
        <f t="shared" si="2"/>
        <v>8.6999999999999993</v>
      </c>
      <c r="F30" s="3">
        <f t="shared" si="0"/>
        <v>1</v>
      </c>
      <c r="G30" s="4">
        <f t="shared" si="1"/>
        <v>11.3</v>
      </c>
    </row>
    <row r="31" spans="1:9" ht="13.8" x14ac:dyDescent="0.25">
      <c r="A31" s="14">
        <v>45223</v>
      </c>
      <c r="B31" s="8">
        <v>10.1</v>
      </c>
      <c r="C31" s="8">
        <v>10.5</v>
      </c>
      <c r="D31" s="8">
        <v>8.9</v>
      </c>
      <c r="E31" s="4">
        <f t="shared" si="2"/>
        <v>9.6</v>
      </c>
      <c r="F31" s="3">
        <f t="shared" si="0"/>
        <v>1</v>
      </c>
      <c r="G31" s="4">
        <f t="shared" si="1"/>
        <v>10.4</v>
      </c>
      <c r="I31" s="5" t="s">
        <v>12</v>
      </c>
    </row>
    <row r="32" spans="1:9" ht="13.8" x14ac:dyDescent="0.25">
      <c r="A32" s="14">
        <v>45224</v>
      </c>
      <c r="B32" s="8">
        <v>6.6</v>
      </c>
      <c r="C32" s="8">
        <v>10.3</v>
      </c>
      <c r="D32" s="8">
        <v>10.4</v>
      </c>
      <c r="E32" s="4">
        <f t="shared" si="2"/>
        <v>9.4249999999999989</v>
      </c>
      <c r="F32" s="3">
        <f t="shared" si="0"/>
        <v>1</v>
      </c>
      <c r="G32" s="4">
        <f t="shared" si="1"/>
        <v>10.575000000000001</v>
      </c>
    </row>
    <row r="33" spans="1:7" ht="13.8" x14ac:dyDescent="0.25">
      <c r="A33" s="14">
        <v>45225</v>
      </c>
      <c r="B33" s="8">
        <v>7</v>
      </c>
      <c r="C33" s="8">
        <v>9.4</v>
      </c>
      <c r="D33" s="8">
        <v>9.5</v>
      </c>
      <c r="E33" s="4">
        <f t="shared" si="2"/>
        <v>8.85</v>
      </c>
      <c r="F33" s="3">
        <f t="shared" si="0"/>
        <v>1</v>
      </c>
      <c r="G33" s="4">
        <f t="shared" si="1"/>
        <v>11.15</v>
      </c>
    </row>
    <row r="34" spans="1:7" ht="13.8" x14ac:dyDescent="0.25">
      <c r="A34" s="14">
        <v>45226</v>
      </c>
      <c r="B34" s="8">
        <v>8.8000000000000007</v>
      </c>
      <c r="C34" s="8">
        <v>11.1</v>
      </c>
      <c r="D34" s="8">
        <v>9.6</v>
      </c>
      <c r="E34" s="4">
        <f t="shared" si="2"/>
        <v>9.7750000000000004</v>
      </c>
      <c r="F34" s="3">
        <f t="shared" si="0"/>
        <v>1</v>
      </c>
      <c r="G34" s="4">
        <f t="shared" si="1"/>
        <v>10.225</v>
      </c>
    </row>
    <row r="35" spans="1:7" ht="13.8" x14ac:dyDescent="0.25">
      <c r="A35" s="14">
        <v>45227</v>
      </c>
      <c r="B35" s="8">
        <v>9.1</v>
      </c>
      <c r="C35" s="8">
        <v>9.9</v>
      </c>
      <c r="D35" s="8">
        <v>10.3</v>
      </c>
      <c r="E35" s="4">
        <f t="shared" si="2"/>
        <v>9.9</v>
      </c>
      <c r="F35" s="3">
        <f t="shared" si="0"/>
        <v>1</v>
      </c>
      <c r="G35" s="4">
        <f t="shared" si="1"/>
        <v>10.1</v>
      </c>
    </row>
    <row r="36" spans="1:7" ht="13.8" x14ac:dyDescent="0.25">
      <c r="A36" s="14">
        <v>45228</v>
      </c>
      <c r="B36" s="8">
        <v>10.8</v>
      </c>
      <c r="C36" s="8">
        <v>11.2</v>
      </c>
      <c r="D36" s="8">
        <v>10.1</v>
      </c>
      <c r="E36" s="4">
        <f t="shared" si="2"/>
        <v>10.55</v>
      </c>
      <c r="F36" s="3">
        <f t="shared" si="0"/>
        <v>1</v>
      </c>
      <c r="G36" s="4">
        <f t="shared" si="1"/>
        <v>9.4499999999999993</v>
      </c>
    </row>
    <row r="37" spans="1:7" ht="13.8" x14ac:dyDescent="0.25">
      <c r="A37" s="14">
        <v>45229</v>
      </c>
      <c r="B37" s="8">
        <v>10.3</v>
      </c>
      <c r="C37" s="8">
        <v>12.1</v>
      </c>
      <c r="D37" s="8">
        <v>11.7</v>
      </c>
      <c r="E37" s="4">
        <f t="shared" si="2"/>
        <v>11.45</v>
      </c>
      <c r="F37" s="3">
        <f t="shared" si="0"/>
        <v>1</v>
      </c>
      <c r="G37" s="4">
        <f t="shared" si="1"/>
        <v>8.5500000000000007</v>
      </c>
    </row>
    <row r="38" spans="1:7" ht="14.4" thickBot="1" x14ac:dyDescent="0.3">
      <c r="A38" s="14">
        <v>45230</v>
      </c>
      <c r="B38" s="8">
        <v>8.5</v>
      </c>
      <c r="C38" s="8">
        <v>10.4</v>
      </c>
      <c r="D38" s="8">
        <v>9.8000000000000007</v>
      </c>
      <c r="E38" s="4">
        <f t="shared" si="2"/>
        <v>9.625</v>
      </c>
      <c r="F38" s="3">
        <f t="shared" si="0"/>
        <v>1</v>
      </c>
      <c r="G38" s="4">
        <f t="shared" si="1"/>
        <v>10.375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9.812903225806453</v>
      </c>
      <c r="C40" s="16">
        <f>SUM(C8:C38)/31</f>
        <v>13.761290322580644</v>
      </c>
      <c r="D40" s="16">
        <f>SUM(D8:D38)/31</f>
        <v>12.196774193548386</v>
      </c>
      <c r="E40" s="4">
        <f>(B40+C40+D40+D40)/4</f>
        <v>11.991935483870966</v>
      </c>
      <c r="F40" s="3">
        <f>SUM(F8:F38)</f>
        <v>23</v>
      </c>
      <c r="G40" s="4">
        <f>SUM(G8:G38)</f>
        <v>221.75000000000003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221.75000000000003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9.6413043478260878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23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10.358695652173912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workbookViewId="0">
      <selection activeCell="J24" sqref="J24"/>
    </sheetView>
  </sheetViews>
  <sheetFormatPr defaultColWidth="10.6640625" defaultRowHeight="13.2" x14ac:dyDescent="0.25"/>
  <cols>
    <col min="1" max="1" width="12.6640625" style="5" customWidth="1"/>
    <col min="2" max="4" width="11.44140625" style="19"/>
    <col min="5" max="5" width="11.44140625" style="20"/>
    <col min="6" max="6" width="12.44140625" style="19" customWidth="1"/>
    <col min="7" max="7" width="11.44140625" style="20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ht="15.6" x14ac:dyDescent="0.3">
      <c r="A2" s="32" t="s">
        <v>25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1"/>
      <c r="F7" s="12"/>
      <c r="G7" s="13"/>
    </row>
    <row r="8" spans="1:7" ht="13.8" x14ac:dyDescent="0.25">
      <c r="A8" s="14">
        <v>45231</v>
      </c>
      <c r="B8" s="8">
        <v>10.199999999999999</v>
      </c>
      <c r="C8" s="8">
        <v>11.7</v>
      </c>
      <c r="D8" s="8">
        <v>9.1999999999999993</v>
      </c>
      <c r="E8" s="9">
        <f t="shared" ref="E8:E39" si="0">(B8+C8+D8+D8)/4</f>
        <v>10.074999999999999</v>
      </c>
      <c r="F8" s="3">
        <f t="shared" ref="F8:F37" si="1">IF(E8&gt;15,0,1)</f>
        <v>1</v>
      </c>
      <c r="G8" s="4">
        <f t="shared" ref="G8:G37" si="2">IF(F8=0,0,20-E8)</f>
        <v>9.9250000000000007</v>
      </c>
    </row>
    <row r="9" spans="1:7" ht="13.8" x14ac:dyDescent="0.25">
      <c r="A9" s="14">
        <v>45232</v>
      </c>
      <c r="B9" s="8">
        <v>8.5</v>
      </c>
      <c r="C9" s="8">
        <v>11.4</v>
      </c>
      <c r="D9" s="8">
        <v>7.8</v>
      </c>
      <c r="E9" s="9">
        <f t="shared" si="0"/>
        <v>8.875</v>
      </c>
      <c r="F9" s="3">
        <f t="shared" si="1"/>
        <v>1</v>
      </c>
      <c r="G9" s="4">
        <f t="shared" si="2"/>
        <v>11.125</v>
      </c>
    </row>
    <row r="10" spans="1:7" ht="13.8" x14ac:dyDescent="0.25">
      <c r="A10" s="14">
        <v>45233</v>
      </c>
      <c r="B10" s="8">
        <v>6.3</v>
      </c>
      <c r="C10" s="8">
        <v>8</v>
      </c>
      <c r="D10" s="8">
        <v>5.5</v>
      </c>
      <c r="E10" s="9">
        <f t="shared" si="0"/>
        <v>6.3250000000000002</v>
      </c>
      <c r="F10" s="3">
        <f t="shared" si="1"/>
        <v>1</v>
      </c>
      <c r="G10" s="4">
        <f t="shared" si="2"/>
        <v>13.675000000000001</v>
      </c>
    </row>
    <row r="11" spans="1:7" ht="13.8" x14ac:dyDescent="0.25">
      <c r="A11" s="14">
        <v>45234</v>
      </c>
      <c r="B11" s="8">
        <v>6.2</v>
      </c>
      <c r="C11" s="8">
        <v>6.7</v>
      </c>
      <c r="D11" s="8">
        <v>8.6</v>
      </c>
      <c r="E11" s="9">
        <f t="shared" si="0"/>
        <v>7.5250000000000004</v>
      </c>
      <c r="F11" s="3">
        <f t="shared" si="1"/>
        <v>1</v>
      </c>
      <c r="G11" s="4">
        <f t="shared" si="2"/>
        <v>12.475</v>
      </c>
    </row>
    <row r="12" spans="1:7" ht="13.8" x14ac:dyDescent="0.25">
      <c r="A12" s="14">
        <v>45235</v>
      </c>
      <c r="B12" s="8">
        <v>8.4</v>
      </c>
      <c r="C12" s="8">
        <v>9.3000000000000007</v>
      </c>
      <c r="D12" s="8">
        <v>8.1</v>
      </c>
      <c r="E12" s="9">
        <f t="shared" si="0"/>
        <v>8.4750000000000014</v>
      </c>
      <c r="F12" s="3">
        <f t="shared" si="1"/>
        <v>1</v>
      </c>
      <c r="G12" s="4">
        <f t="shared" si="2"/>
        <v>11.524999999999999</v>
      </c>
    </row>
    <row r="13" spans="1:7" ht="13.8" x14ac:dyDescent="0.25">
      <c r="A13" s="14">
        <v>45236</v>
      </c>
      <c r="B13" s="8">
        <v>8.1</v>
      </c>
      <c r="C13" s="8">
        <v>8.8000000000000007</v>
      </c>
      <c r="D13" s="8">
        <v>7.8</v>
      </c>
      <c r="E13" s="9">
        <f t="shared" si="0"/>
        <v>8.125</v>
      </c>
      <c r="F13" s="3">
        <f t="shared" si="1"/>
        <v>1</v>
      </c>
      <c r="G13" s="4">
        <f t="shared" si="2"/>
        <v>11.875</v>
      </c>
    </row>
    <row r="14" spans="1:7" ht="13.8" x14ac:dyDescent="0.25">
      <c r="A14" s="14">
        <v>45237</v>
      </c>
      <c r="B14" s="8">
        <v>6.8</v>
      </c>
      <c r="C14" s="8">
        <v>8.5</v>
      </c>
      <c r="D14" s="8">
        <v>6.9</v>
      </c>
      <c r="E14" s="9">
        <f t="shared" si="0"/>
        <v>7.2750000000000004</v>
      </c>
      <c r="F14" s="3">
        <f t="shared" si="1"/>
        <v>1</v>
      </c>
      <c r="G14" s="4">
        <f t="shared" si="2"/>
        <v>12.725</v>
      </c>
    </row>
    <row r="15" spans="1:7" ht="13.8" x14ac:dyDescent="0.25">
      <c r="A15" s="14">
        <v>45238</v>
      </c>
      <c r="B15" s="8">
        <v>6.3</v>
      </c>
      <c r="C15" s="8">
        <v>8.1999999999999993</v>
      </c>
      <c r="D15" s="8">
        <v>7.5</v>
      </c>
      <c r="E15" s="9">
        <f t="shared" si="0"/>
        <v>7.375</v>
      </c>
      <c r="F15" s="3">
        <f t="shared" si="1"/>
        <v>1</v>
      </c>
      <c r="G15" s="4">
        <f t="shared" si="2"/>
        <v>12.625</v>
      </c>
    </row>
    <row r="16" spans="1:7" ht="13.8" x14ac:dyDescent="0.25">
      <c r="A16" s="14">
        <v>45239</v>
      </c>
      <c r="B16" s="8">
        <v>6.2</v>
      </c>
      <c r="C16" s="8">
        <v>8.1999999999999993</v>
      </c>
      <c r="D16" s="8">
        <v>7.3</v>
      </c>
      <c r="E16" s="9">
        <f t="shared" si="0"/>
        <v>7.25</v>
      </c>
      <c r="F16" s="3">
        <f t="shared" si="1"/>
        <v>1</v>
      </c>
      <c r="G16" s="4">
        <f t="shared" si="2"/>
        <v>12.75</v>
      </c>
    </row>
    <row r="17" spans="1:7" ht="13.8" x14ac:dyDescent="0.25">
      <c r="A17" s="14">
        <v>45240</v>
      </c>
      <c r="B17" s="8">
        <v>6</v>
      </c>
      <c r="C17" s="8">
        <v>6.2</v>
      </c>
      <c r="D17" s="8">
        <v>6.4</v>
      </c>
      <c r="E17" s="9">
        <f t="shared" si="0"/>
        <v>6.25</v>
      </c>
      <c r="F17" s="3">
        <f t="shared" si="1"/>
        <v>1</v>
      </c>
      <c r="G17" s="4">
        <f t="shared" si="2"/>
        <v>13.75</v>
      </c>
    </row>
    <row r="18" spans="1:7" ht="13.8" x14ac:dyDescent="0.25">
      <c r="A18" s="14">
        <v>45241</v>
      </c>
      <c r="B18" s="8">
        <v>4.4000000000000004</v>
      </c>
      <c r="C18" s="8">
        <v>6.5</v>
      </c>
      <c r="D18" s="8">
        <v>4.0999999999999996</v>
      </c>
      <c r="E18" s="9">
        <f t="shared" si="0"/>
        <v>4.7750000000000004</v>
      </c>
      <c r="F18" s="3">
        <f t="shared" si="1"/>
        <v>1</v>
      </c>
      <c r="G18" s="4">
        <f t="shared" si="2"/>
        <v>15.225</v>
      </c>
    </row>
    <row r="19" spans="1:7" ht="13.8" x14ac:dyDescent="0.25">
      <c r="A19" s="14">
        <v>45242</v>
      </c>
      <c r="B19" s="8">
        <v>4.4000000000000004</v>
      </c>
      <c r="C19" s="8">
        <v>5.9</v>
      </c>
      <c r="D19" s="8">
        <v>4.8</v>
      </c>
      <c r="E19" s="9">
        <f t="shared" si="0"/>
        <v>4.9750000000000005</v>
      </c>
      <c r="F19" s="3">
        <f t="shared" si="1"/>
        <v>1</v>
      </c>
      <c r="G19" s="4">
        <f t="shared" si="2"/>
        <v>15.024999999999999</v>
      </c>
    </row>
    <row r="20" spans="1:7" ht="13.8" x14ac:dyDescent="0.25">
      <c r="A20" s="14">
        <v>45243</v>
      </c>
      <c r="B20" s="8">
        <v>9.4</v>
      </c>
      <c r="C20" s="8">
        <v>13.1</v>
      </c>
      <c r="D20" s="8">
        <v>11.6</v>
      </c>
      <c r="E20" s="9">
        <f t="shared" si="0"/>
        <v>11.425000000000001</v>
      </c>
      <c r="F20" s="3">
        <f t="shared" si="1"/>
        <v>1</v>
      </c>
      <c r="G20" s="4">
        <f t="shared" si="2"/>
        <v>8.5749999999999993</v>
      </c>
    </row>
    <row r="21" spans="1:7" ht="13.8" x14ac:dyDescent="0.25">
      <c r="A21" s="14">
        <v>45244</v>
      </c>
      <c r="B21" s="8">
        <v>9.6</v>
      </c>
      <c r="C21" s="8">
        <v>10.199999999999999</v>
      </c>
      <c r="D21" s="8">
        <v>9.4</v>
      </c>
      <c r="E21" s="9">
        <f t="shared" si="0"/>
        <v>9.6499999999999986</v>
      </c>
      <c r="F21" s="3">
        <f t="shared" si="1"/>
        <v>1</v>
      </c>
      <c r="G21" s="4">
        <f t="shared" si="2"/>
        <v>10.350000000000001</v>
      </c>
    </row>
    <row r="22" spans="1:7" ht="13.8" x14ac:dyDescent="0.25">
      <c r="A22" s="14">
        <v>45245</v>
      </c>
      <c r="B22" s="8">
        <v>8.1999999999999993</v>
      </c>
      <c r="C22" s="8">
        <v>9.6999999999999993</v>
      </c>
      <c r="D22" s="8">
        <v>7.8</v>
      </c>
      <c r="E22" s="9">
        <f t="shared" si="0"/>
        <v>8.375</v>
      </c>
      <c r="F22" s="3">
        <f t="shared" si="1"/>
        <v>1</v>
      </c>
      <c r="G22" s="4">
        <f t="shared" si="2"/>
        <v>11.625</v>
      </c>
    </row>
    <row r="23" spans="1:7" ht="13.8" x14ac:dyDescent="0.25">
      <c r="A23" s="14">
        <v>45246</v>
      </c>
      <c r="B23" s="8">
        <v>6</v>
      </c>
      <c r="C23" s="8">
        <v>6.5</v>
      </c>
      <c r="D23" s="8">
        <v>5.2</v>
      </c>
      <c r="E23" s="9">
        <f t="shared" si="0"/>
        <v>5.7249999999999996</v>
      </c>
      <c r="F23" s="3">
        <f t="shared" si="1"/>
        <v>1</v>
      </c>
      <c r="G23" s="4">
        <f t="shared" si="2"/>
        <v>14.275</v>
      </c>
    </row>
    <row r="24" spans="1:7" ht="13.8" x14ac:dyDescent="0.25">
      <c r="A24" s="14">
        <v>45247</v>
      </c>
      <c r="B24" s="8">
        <v>5</v>
      </c>
      <c r="C24" s="8">
        <v>6.7</v>
      </c>
      <c r="D24" s="8">
        <v>4.8</v>
      </c>
      <c r="E24" s="9">
        <f t="shared" si="0"/>
        <v>5.3250000000000002</v>
      </c>
      <c r="F24" s="3">
        <f t="shared" si="1"/>
        <v>1</v>
      </c>
      <c r="G24" s="4">
        <f t="shared" si="2"/>
        <v>14.675000000000001</v>
      </c>
    </row>
    <row r="25" spans="1:7" ht="13.8" x14ac:dyDescent="0.25">
      <c r="A25" s="14">
        <v>45248</v>
      </c>
      <c r="B25" s="8">
        <v>3.5</v>
      </c>
      <c r="C25" s="8">
        <v>5.3</v>
      </c>
      <c r="D25" s="8">
        <v>7.5</v>
      </c>
      <c r="E25" s="9">
        <f t="shared" si="0"/>
        <v>5.95</v>
      </c>
      <c r="F25" s="3">
        <f t="shared" si="1"/>
        <v>1</v>
      </c>
      <c r="G25" s="4">
        <f t="shared" si="2"/>
        <v>14.05</v>
      </c>
    </row>
    <row r="26" spans="1:7" ht="13.8" x14ac:dyDescent="0.25">
      <c r="A26" s="14">
        <v>45249</v>
      </c>
      <c r="B26" s="8">
        <v>11.9</v>
      </c>
      <c r="C26" s="8">
        <v>12</v>
      </c>
      <c r="D26" s="8">
        <v>10.5</v>
      </c>
      <c r="E26" s="9">
        <f t="shared" si="0"/>
        <v>11.225</v>
      </c>
      <c r="F26" s="3">
        <f t="shared" si="1"/>
        <v>1</v>
      </c>
      <c r="G26" s="4">
        <f t="shared" si="2"/>
        <v>8.7750000000000004</v>
      </c>
    </row>
    <row r="27" spans="1:7" ht="13.8" x14ac:dyDescent="0.25">
      <c r="A27" s="14">
        <v>45250</v>
      </c>
      <c r="B27" s="8">
        <v>8.1999999999999993</v>
      </c>
      <c r="C27" s="8">
        <v>8.1</v>
      </c>
      <c r="D27" s="8">
        <v>7.4</v>
      </c>
      <c r="E27" s="9">
        <f t="shared" si="0"/>
        <v>7.7749999999999986</v>
      </c>
      <c r="F27" s="3">
        <f t="shared" si="1"/>
        <v>1</v>
      </c>
      <c r="G27" s="4">
        <f t="shared" si="2"/>
        <v>12.225000000000001</v>
      </c>
    </row>
    <row r="28" spans="1:7" ht="13.8" x14ac:dyDescent="0.25">
      <c r="A28" s="14">
        <v>45251</v>
      </c>
      <c r="B28" s="8">
        <v>6.7</v>
      </c>
      <c r="C28" s="8">
        <v>8.5</v>
      </c>
      <c r="D28" s="8">
        <v>8</v>
      </c>
      <c r="E28" s="9">
        <f t="shared" si="0"/>
        <v>7.8</v>
      </c>
      <c r="F28" s="3">
        <f t="shared" si="1"/>
        <v>1</v>
      </c>
      <c r="G28" s="4">
        <f t="shared" si="2"/>
        <v>12.2</v>
      </c>
    </row>
    <row r="29" spans="1:7" ht="13.8" x14ac:dyDescent="0.25">
      <c r="A29" s="14">
        <v>45252</v>
      </c>
      <c r="B29" s="8">
        <v>2.7</v>
      </c>
      <c r="C29" s="8">
        <v>4.9000000000000004</v>
      </c>
      <c r="D29" s="8">
        <v>2.2999999999999998</v>
      </c>
      <c r="E29" s="9">
        <f t="shared" si="0"/>
        <v>3.05</v>
      </c>
      <c r="F29" s="3">
        <f t="shared" si="1"/>
        <v>1</v>
      </c>
      <c r="G29" s="4">
        <f t="shared" si="2"/>
        <v>16.95</v>
      </c>
    </row>
    <row r="30" spans="1:7" ht="13.8" x14ac:dyDescent="0.25">
      <c r="A30" s="14">
        <v>45253</v>
      </c>
      <c r="B30" s="8">
        <v>2.2000000000000002</v>
      </c>
      <c r="C30" s="8">
        <v>5.2</v>
      </c>
      <c r="D30" s="8">
        <v>7.6</v>
      </c>
      <c r="E30" s="9">
        <f t="shared" si="0"/>
        <v>5.65</v>
      </c>
      <c r="F30" s="3">
        <f t="shared" si="1"/>
        <v>1</v>
      </c>
      <c r="G30" s="4">
        <f t="shared" si="2"/>
        <v>14.35</v>
      </c>
    </row>
    <row r="31" spans="1:7" ht="13.8" x14ac:dyDescent="0.25">
      <c r="A31" s="14">
        <v>45254</v>
      </c>
      <c r="B31" s="8">
        <v>6.2</v>
      </c>
      <c r="C31" s="8">
        <v>5</v>
      </c>
      <c r="D31" s="8">
        <v>2.2999999999999998</v>
      </c>
      <c r="E31" s="9">
        <f t="shared" si="0"/>
        <v>3.95</v>
      </c>
      <c r="F31" s="3">
        <f t="shared" si="1"/>
        <v>1</v>
      </c>
      <c r="G31" s="4">
        <f t="shared" si="2"/>
        <v>16.05</v>
      </c>
    </row>
    <row r="32" spans="1:7" ht="13.8" x14ac:dyDescent="0.25">
      <c r="A32" s="14">
        <v>45255</v>
      </c>
      <c r="B32" s="8">
        <v>1.5</v>
      </c>
      <c r="C32" s="8">
        <v>3.3</v>
      </c>
      <c r="D32" s="8">
        <v>3.3</v>
      </c>
      <c r="E32" s="9">
        <f t="shared" si="0"/>
        <v>2.8499999999999996</v>
      </c>
      <c r="F32" s="3">
        <f t="shared" si="1"/>
        <v>1</v>
      </c>
      <c r="G32" s="4">
        <f t="shared" si="2"/>
        <v>17.149999999999999</v>
      </c>
    </row>
    <row r="33" spans="1:7" ht="13.8" x14ac:dyDescent="0.25">
      <c r="A33" s="14">
        <v>45256</v>
      </c>
      <c r="B33" s="8">
        <v>1.6</v>
      </c>
      <c r="C33" s="8">
        <v>3</v>
      </c>
      <c r="D33" s="8">
        <v>2.2000000000000002</v>
      </c>
      <c r="E33" s="9">
        <f t="shared" si="0"/>
        <v>2.25</v>
      </c>
      <c r="F33" s="3">
        <f t="shared" si="1"/>
        <v>1</v>
      </c>
      <c r="G33" s="4">
        <f t="shared" si="2"/>
        <v>17.75</v>
      </c>
    </row>
    <row r="34" spans="1:7" ht="13.8" x14ac:dyDescent="0.25">
      <c r="A34" s="14">
        <v>45257</v>
      </c>
      <c r="B34" s="8">
        <v>0.1</v>
      </c>
      <c r="C34" s="8">
        <v>0.2</v>
      </c>
      <c r="D34" s="8">
        <v>2</v>
      </c>
      <c r="E34" s="9">
        <f t="shared" si="0"/>
        <v>1.075</v>
      </c>
      <c r="F34" s="3">
        <f t="shared" si="1"/>
        <v>1</v>
      </c>
      <c r="G34" s="4">
        <f t="shared" si="2"/>
        <v>18.925000000000001</v>
      </c>
    </row>
    <row r="35" spans="1:7" ht="13.8" x14ac:dyDescent="0.25">
      <c r="A35" s="14">
        <v>45258</v>
      </c>
      <c r="B35" s="8">
        <v>0.6</v>
      </c>
      <c r="C35" s="8">
        <v>0.9</v>
      </c>
      <c r="D35" s="8">
        <v>-3.4</v>
      </c>
      <c r="E35" s="9">
        <f t="shared" si="0"/>
        <v>-1.325</v>
      </c>
      <c r="F35" s="3">
        <f t="shared" si="1"/>
        <v>1</v>
      </c>
      <c r="G35" s="4">
        <f t="shared" si="2"/>
        <v>21.324999999999999</v>
      </c>
    </row>
    <row r="36" spans="1:7" ht="13.8" x14ac:dyDescent="0.25">
      <c r="A36" s="14">
        <v>45259</v>
      </c>
      <c r="B36" s="8">
        <v>-0.3</v>
      </c>
      <c r="C36" s="8">
        <v>0.9</v>
      </c>
      <c r="D36" s="8">
        <v>1</v>
      </c>
      <c r="E36" s="9">
        <f t="shared" si="0"/>
        <v>0.65</v>
      </c>
      <c r="F36" s="3">
        <f t="shared" si="1"/>
        <v>1</v>
      </c>
      <c r="G36" s="4">
        <f t="shared" si="2"/>
        <v>19.350000000000001</v>
      </c>
    </row>
    <row r="37" spans="1:7" ht="14.4" thickBot="1" x14ac:dyDescent="0.3">
      <c r="A37" s="14">
        <v>45260</v>
      </c>
      <c r="B37" s="8">
        <v>0.3</v>
      </c>
      <c r="C37" s="8">
        <v>0.7</v>
      </c>
      <c r="D37" s="8">
        <v>0.4</v>
      </c>
      <c r="E37" s="9">
        <f t="shared" si="0"/>
        <v>0.44999999999999996</v>
      </c>
      <c r="F37" s="3">
        <f t="shared" si="1"/>
        <v>1</v>
      </c>
      <c r="G37" s="4">
        <f t="shared" si="2"/>
        <v>19.55</v>
      </c>
    </row>
    <row r="38" spans="1:7" ht="14.4" thickTop="1" x14ac:dyDescent="0.25">
      <c r="A38" s="15"/>
      <c r="B38" s="10"/>
      <c r="C38" s="10"/>
      <c r="D38" s="10"/>
      <c r="E38" s="11"/>
      <c r="F38" s="12"/>
      <c r="G38" s="13"/>
    </row>
    <row r="39" spans="1:7" ht="13.8" x14ac:dyDescent="0.25">
      <c r="A39" s="2"/>
      <c r="B39" s="16">
        <f>SUM(B8:B37)/30</f>
        <v>5.5066666666666642</v>
      </c>
      <c r="C39" s="16">
        <f>SUM(C8:C37)/30</f>
        <v>6.7866666666666662</v>
      </c>
      <c r="D39" s="16">
        <f>SUM(D8:D37)/30</f>
        <v>5.7966666666666677</v>
      </c>
      <c r="E39" s="9">
        <f t="shared" si="0"/>
        <v>5.9716666666666658</v>
      </c>
      <c r="F39" s="3">
        <f>SUM(F8:F37)</f>
        <v>30</v>
      </c>
      <c r="G39" s="4">
        <f>SUM(G8:G37)</f>
        <v>420.85</v>
      </c>
    </row>
    <row r="40" spans="1:7" ht="13.8" x14ac:dyDescent="0.25">
      <c r="A40" s="2"/>
      <c r="B40" s="3"/>
      <c r="C40" s="3"/>
      <c r="D40" s="3"/>
      <c r="E40" s="9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9">
        <f>G39</f>
        <v>420.85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9">
        <f>IF(F39=0,0,G39/F39)</f>
        <v>14.028333333333334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18">
        <f>F39</f>
        <v>30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9">
        <f>20-E42</f>
        <v>5.9716666666666658</v>
      </c>
      <c r="F44" s="3"/>
      <c r="G44" s="4"/>
    </row>
    <row r="47" spans="1:7" ht="13.8" x14ac:dyDescent="0.25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workbookViewId="0">
      <selection activeCell="A2" sqref="A2"/>
    </sheetView>
  </sheetViews>
  <sheetFormatPr defaultColWidth="10.6640625" defaultRowHeight="13.2" x14ac:dyDescent="0.25"/>
  <cols>
    <col min="1" max="1" width="13.6640625" style="5" customWidth="1"/>
    <col min="2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5.6" x14ac:dyDescent="0.3">
      <c r="A2" s="25" t="s">
        <v>19</v>
      </c>
      <c r="B2" s="25"/>
      <c r="C2" s="25"/>
      <c r="D2" s="25"/>
      <c r="E2" s="25"/>
      <c r="F2" s="25"/>
      <c r="G2" s="25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45261</v>
      </c>
      <c r="B8" s="8">
        <v>-0.3</v>
      </c>
      <c r="C8" s="8">
        <v>-0.9</v>
      </c>
      <c r="D8" s="8">
        <v>-1.8</v>
      </c>
      <c r="E8" s="4">
        <f t="shared" ref="E8:E38" si="0">(B8+C8+D8+D8)/4</f>
        <v>-1.2</v>
      </c>
      <c r="F8" s="3">
        <f t="shared" ref="F8:F38" si="1">IF(E8&gt;15,0,1)</f>
        <v>1</v>
      </c>
      <c r="G8" s="4">
        <f t="shared" ref="G8:G38" si="2">IF(F8=0,0,20-E8)</f>
        <v>21.2</v>
      </c>
    </row>
    <row r="9" spans="1:7" ht="13.8" x14ac:dyDescent="0.25">
      <c r="A9" s="14">
        <v>45262</v>
      </c>
      <c r="B9" s="8">
        <v>-4.2</v>
      </c>
      <c r="C9" s="8">
        <v>-3.2</v>
      </c>
      <c r="D9" s="8">
        <v>-4.5</v>
      </c>
      <c r="E9" s="4">
        <f t="shared" si="0"/>
        <v>-4.0999999999999996</v>
      </c>
      <c r="F9" s="3">
        <f t="shared" si="1"/>
        <v>1</v>
      </c>
      <c r="G9" s="4">
        <f t="shared" si="2"/>
        <v>24.1</v>
      </c>
    </row>
    <row r="10" spans="1:7" ht="13.8" x14ac:dyDescent="0.25">
      <c r="A10" s="14">
        <v>45263</v>
      </c>
      <c r="B10" s="8">
        <v>-5.5</v>
      </c>
      <c r="C10" s="8">
        <v>-1.4</v>
      </c>
      <c r="D10" s="8">
        <v>-1.9</v>
      </c>
      <c r="E10" s="4">
        <f t="shared" si="0"/>
        <v>-2.6750000000000003</v>
      </c>
      <c r="F10" s="3">
        <f t="shared" si="1"/>
        <v>1</v>
      </c>
      <c r="G10" s="4">
        <f t="shared" si="2"/>
        <v>22.675000000000001</v>
      </c>
    </row>
    <row r="11" spans="1:7" ht="13.8" x14ac:dyDescent="0.25">
      <c r="A11" s="14">
        <v>45264</v>
      </c>
      <c r="B11" s="8">
        <v>-2.7</v>
      </c>
      <c r="C11" s="8">
        <v>0</v>
      </c>
      <c r="D11" s="8">
        <v>1.9</v>
      </c>
      <c r="E11" s="4">
        <f t="shared" si="0"/>
        <v>0.27499999999999991</v>
      </c>
      <c r="F11" s="3">
        <f t="shared" si="1"/>
        <v>1</v>
      </c>
      <c r="G11" s="4">
        <f t="shared" si="2"/>
        <v>19.725000000000001</v>
      </c>
    </row>
    <row r="12" spans="1:7" ht="13.8" x14ac:dyDescent="0.25">
      <c r="A12" s="14">
        <v>45265</v>
      </c>
      <c r="B12" s="8">
        <v>4.9000000000000004</v>
      </c>
      <c r="C12" s="8">
        <v>2.7</v>
      </c>
      <c r="D12" s="8">
        <v>3.8</v>
      </c>
      <c r="E12" s="4">
        <f t="shared" si="0"/>
        <v>3.8</v>
      </c>
      <c r="F12" s="3">
        <f t="shared" si="1"/>
        <v>1</v>
      </c>
      <c r="G12" s="4">
        <f t="shared" si="2"/>
        <v>16.2</v>
      </c>
    </row>
    <row r="13" spans="1:7" ht="13.8" x14ac:dyDescent="0.25">
      <c r="A13" s="14">
        <v>45266</v>
      </c>
      <c r="B13" s="8">
        <v>2.4</v>
      </c>
      <c r="C13" s="8">
        <v>4.0999999999999996</v>
      </c>
      <c r="D13" s="8">
        <v>2.2000000000000002</v>
      </c>
      <c r="E13" s="4">
        <f t="shared" si="0"/>
        <v>2.7249999999999996</v>
      </c>
      <c r="F13" s="3">
        <f t="shared" si="1"/>
        <v>1</v>
      </c>
      <c r="G13" s="4">
        <f t="shared" si="2"/>
        <v>17.274999999999999</v>
      </c>
    </row>
    <row r="14" spans="1:7" ht="13.8" x14ac:dyDescent="0.25">
      <c r="A14" s="14">
        <v>45267</v>
      </c>
      <c r="B14" s="8">
        <v>0.3</v>
      </c>
      <c r="C14" s="8">
        <v>1.1000000000000001</v>
      </c>
      <c r="D14" s="8">
        <v>0.9</v>
      </c>
      <c r="E14" s="4">
        <f t="shared" si="0"/>
        <v>0.8</v>
      </c>
      <c r="F14" s="3">
        <f t="shared" si="1"/>
        <v>1</v>
      </c>
      <c r="G14" s="4">
        <f t="shared" si="2"/>
        <v>19.2</v>
      </c>
    </row>
    <row r="15" spans="1:7" ht="13.8" x14ac:dyDescent="0.25">
      <c r="A15" s="14">
        <v>45268</v>
      </c>
      <c r="B15" s="8">
        <v>1.3</v>
      </c>
      <c r="C15" s="8">
        <v>4.7</v>
      </c>
      <c r="D15" s="8">
        <v>5.5</v>
      </c>
      <c r="E15" s="4">
        <f t="shared" si="0"/>
        <v>4.25</v>
      </c>
      <c r="F15" s="3">
        <f t="shared" si="1"/>
        <v>1</v>
      </c>
      <c r="G15" s="4">
        <f t="shared" si="2"/>
        <v>15.75</v>
      </c>
    </row>
    <row r="16" spans="1:7" ht="13.8" x14ac:dyDescent="0.25">
      <c r="A16" s="14">
        <v>45269</v>
      </c>
      <c r="B16" s="8">
        <v>5.4</v>
      </c>
      <c r="C16" s="8">
        <v>5.5</v>
      </c>
      <c r="D16" s="8">
        <v>8.1999999999999993</v>
      </c>
      <c r="E16" s="4">
        <f t="shared" si="0"/>
        <v>6.8250000000000002</v>
      </c>
      <c r="F16" s="3">
        <f t="shared" si="1"/>
        <v>1</v>
      </c>
      <c r="G16" s="4">
        <f t="shared" si="2"/>
        <v>13.175000000000001</v>
      </c>
    </row>
    <row r="17" spans="1:7" ht="13.8" x14ac:dyDescent="0.25">
      <c r="A17" s="14">
        <v>45270</v>
      </c>
      <c r="B17" s="8">
        <v>7.2</v>
      </c>
      <c r="C17" s="8">
        <v>7.6</v>
      </c>
      <c r="D17" s="8">
        <v>7.1</v>
      </c>
      <c r="E17" s="4">
        <f t="shared" si="0"/>
        <v>7.25</v>
      </c>
      <c r="F17" s="3">
        <f t="shared" si="1"/>
        <v>1</v>
      </c>
      <c r="G17" s="4">
        <f t="shared" si="2"/>
        <v>12.75</v>
      </c>
    </row>
    <row r="18" spans="1:7" ht="13.8" x14ac:dyDescent="0.25">
      <c r="A18" s="14">
        <v>45271</v>
      </c>
      <c r="B18" s="8">
        <v>9.1</v>
      </c>
      <c r="C18" s="8">
        <v>9.3000000000000007</v>
      </c>
      <c r="D18" s="8">
        <v>8</v>
      </c>
      <c r="E18" s="4">
        <f t="shared" si="0"/>
        <v>8.6</v>
      </c>
      <c r="F18" s="3">
        <f t="shared" si="1"/>
        <v>1</v>
      </c>
      <c r="G18" s="4">
        <f t="shared" si="2"/>
        <v>11.4</v>
      </c>
    </row>
    <row r="19" spans="1:7" ht="13.8" x14ac:dyDescent="0.25">
      <c r="A19" s="14">
        <v>45272</v>
      </c>
      <c r="B19" s="8">
        <v>6.1</v>
      </c>
      <c r="C19" s="8">
        <v>8.9</v>
      </c>
      <c r="D19" s="8">
        <v>8.1</v>
      </c>
      <c r="E19" s="4">
        <f t="shared" si="0"/>
        <v>7.8000000000000007</v>
      </c>
      <c r="F19" s="3">
        <f t="shared" si="1"/>
        <v>1</v>
      </c>
      <c r="G19" s="4">
        <f t="shared" si="2"/>
        <v>12.2</v>
      </c>
    </row>
    <row r="20" spans="1:7" ht="13.8" x14ac:dyDescent="0.25">
      <c r="A20" s="14">
        <v>45273</v>
      </c>
      <c r="B20" s="8">
        <v>7.1</v>
      </c>
      <c r="C20" s="8">
        <v>7.9</v>
      </c>
      <c r="D20" s="8">
        <v>6</v>
      </c>
      <c r="E20" s="4">
        <f t="shared" si="0"/>
        <v>6.75</v>
      </c>
      <c r="F20" s="3">
        <f t="shared" si="1"/>
        <v>1</v>
      </c>
      <c r="G20" s="4">
        <f t="shared" si="2"/>
        <v>13.25</v>
      </c>
    </row>
    <row r="21" spans="1:7" ht="13.8" x14ac:dyDescent="0.25">
      <c r="A21" s="14">
        <v>45274</v>
      </c>
      <c r="B21" s="8">
        <v>5.9</v>
      </c>
      <c r="C21" s="8">
        <v>4.9000000000000004</v>
      </c>
      <c r="D21" s="8">
        <v>4.3</v>
      </c>
      <c r="E21" s="4">
        <f t="shared" si="0"/>
        <v>4.8500000000000005</v>
      </c>
      <c r="F21" s="3">
        <f t="shared" si="1"/>
        <v>1</v>
      </c>
      <c r="G21" s="4">
        <f t="shared" si="2"/>
        <v>15.149999999999999</v>
      </c>
    </row>
    <row r="22" spans="1:7" ht="13.8" x14ac:dyDescent="0.25">
      <c r="A22" s="14">
        <v>45275</v>
      </c>
      <c r="B22" s="8">
        <v>3.8</v>
      </c>
      <c r="C22" s="8">
        <v>5.5</v>
      </c>
      <c r="D22" s="8">
        <v>5.2</v>
      </c>
      <c r="E22" s="4">
        <f t="shared" si="0"/>
        <v>4.9249999999999998</v>
      </c>
      <c r="F22" s="3">
        <f t="shared" si="1"/>
        <v>1</v>
      </c>
      <c r="G22" s="4">
        <f t="shared" si="2"/>
        <v>15.074999999999999</v>
      </c>
    </row>
    <row r="23" spans="1:7" ht="13.8" x14ac:dyDescent="0.25">
      <c r="A23" s="14">
        <v>45276</v>
      </c>
      <c r="B23" s="8">
        <v>4.3</v>
      </c>
      <c r="C23" s="8">
        <v>7.2</v>
      </c>
      <c r="D23" s="8">
        <v>3.5</v>
      </c>
      <c r="E23" s="4">
        <f t="shared" si="0"/>
        <v>4.625</v>
      </c>
      <c r="F23" s="3">
        <f t="shared" si="1"/>
        <v>1</v>
      </c>
      <c r="G23" s="4">
        <f t="shared" si="2"/>
        <v>15.375</v>
      </c>
    </row>
    <row r="24" spans="1:7" ht="13.8" x14ac:dyDescent="0.25">
      <c r="A24" s="14">
        <v>45277</v>
      </c>
      <c r="B24" s="8">
        <v>0.3</v>
      </c>
      <c r="C24" s="8">
        <v>6.2</v>
      </c>
      <c r="D24" s="8">
        <v>0.4</v>
      </c>
      <c r="E24" s="4">
        <f t="shared" si="0"/>
        <v>1.8250000000000002</v>
      </c>
      <c r="F24" s="3">
        <f t="shared" si="1"/>
        <v>1</v>
      </c>
      <c r="G24" s="4">
        <f t="shared" si="2"/>
        <v>18.175000000000001</v>
      </c>
    </row>
    <row r="25" spans="1:7" ht="13.8" x14ac:dyDescent="0.25">
      <c r="A25" s="14">
        <v>45278</v>
      </c>
      <c r="B25" s="8">
        <v>-1.9</v>
      </c>
      <c r="C25" s="8">
        <v>-0.2</v>
      </c>
      <c r="D25" s="8">
        <v>0.4</v>
      </c>
      <c r="E25" s="4">
        <f t="shared" si="0"/>
        <v>-0.32500000000000007</v>
      </c>
      <c r="F25" s="3">
        <f t="shared" si="1"/>
        <v>1</v>
      </c>
      <c r="G25" s="4">
        <f t="shared" si="2"/>
        <v>20.324999999999999</v>
      </c>
    </row>
    <row r="26" spans="1:7" ht="13.8" x14ac:dyDescent="0.25">
      <c r="A26" s="14">
        <v>45279</v>
      </c>
      <c r="B26" s="8">
        <v>-0.8</v>
      </c>
      <c r="C26" s="8">
        <v>1.7</v>
      </c>
      <c r="D26" s="8">
        <v>3.6</v>
      </c>
      <c r="E26" s="4">
        <f t="shared" si="0"/>
        <v>2.0249999999999999</v>
      </c>
      <c r="F26" s="3">
        <f t="shared" si="1"/>
        <v>1</v>
      </c>
      <c r="G26" s="4">
        <f t="shared" si="2"/>
        <v>17.975000000000001</v>
      </c>
    </row>
    <row r="27" spans="1:7" ht="13.8" x14ac:dyDescent="0.25">
      <c r="A27" s="14">
        <v>45280</v>
      </c>
      <c r="B27" s="8">
        <v>3</v>
      </c>
      <c r="C27" s="8">
        <v>4.5</v>
      </c>
      <c r="D27" s="8">
        <v>5.3</v>
      </c>
      <c r="E27" s="4">
        <f t="shared" si="0"/>
        <v>4.5250000000000004</v>
      </c>
      <c r="F27" s="3">
        <f t="shared" si="1"/>
        <v>1</v>
      </c>
      <c r="G27" s="4">
        <f t="shared" si="2"/>
        <v>15.475</v>
      </c>
    </row>
    <row r="28" spans="1:7" ht="13.8" x14ac:dyDescent="0.25">
      <c r="A28" s="14">
        <v>45281</v>
      </c>
      <c r="B28" s="8">
        <v>6.7</v>
      </c>
      <c r="C28" s="8">
        <v>8.6</v>
      </c>
      <c r="D28" s="8">
        <v>8.6</v>
      </c>
      <c r="E28" s="4">
        <f t="shared" si="0"/>
        <v>8.125</v>
      </c>
      <c r="F28" s="3">
        <f t="shared" si="1"/>
        <v>1</v>
      </c>
      <c r="G28" s="4">
        <f t="shared" si="2"/>
        <v>11.875</v>
      </c>
    </row>
    <row r="29" spans="1:7" ht="13.8" x14ac:dyDescent="0.25">
      <c r="A29" s="14">
        <v>45282</v>
      </c>
      <c r="B29" s="8">
        <v>5.9</v>
      </c>
      <c r="C29" s="8">
        <v>8.1999999999999993</v>
      </c>
      <c r="D29" s="8">
        <v>7.6</v>
      </c>
      <c r="E29" s="4">
        <f t="shared" si="0"/>
        <v>7.3249999999999993</v>
      </c>
      <c r="F29" s="3">
        <f t="shared" si="1"/>
        <v>1</v>
      </c>
      <c r="G29" s="4">
        <f t="shared" si="2"/>
        <v>12.675000000000001</v>
      </c>
    </row>
    <row r="30" spans="1:7" ht="13.8" x14ac:dyDescent="0.25">
      <c r="A30" s="14">
        <v>45283</v>
      </c>
      <c r="B30" s="8">
        <v>6.4</v>
      </c>
      <c r="C30" s="8">
        <v>7.3</v>
      </c>
      <c r="D30" s="8">
        <v>7.4</v>
      </c>
      <c r="E30" s="4">
        <f t="shared" si="0"/>
        <v>7.125</v>
      </c>
      <c r="F30" s="3">
        <f t="shared" si="1"/>
        <v>1</v>
      </c>
      <c r="G30" s="4">
        <f t="shared" si="2"/>
        <v>12.875</v>
      </c>
    </row>
    <row r="31" spans="1:7" ht="13.8" x14ac:dyDescent="0.25">
      <c r="A31" s="14">
        <v>45284</v>
      </c>
      <c r="B31" s="8">
        <v>7.4</v>
      </c>
      <c r="C31" s="8">
        <v>7.8</v>
      </c>
      <c r="D31" s="8">
        <v>8.5</v>
      </c>
      <c r="E31" s="4">
        <f t="shared" si="0"/>
        <v>8.0500000000000007</v>
      </c>
      <c r="F31" s="3">
        <f t="shared" si="1"/>
        <v>1</v>
      </c>
      <c r="G31" s="4">
        <f t="shared" si="2"/>
        <v>11.95</v>
      </c>
    </row>
    <row r="32" spans="1:7" ht="13.8" x14ac:dyDescent="0.25">
      <c r="A32" s="14">
        <v>45285</v>
      </c>
      <c r="B32" s="8">
        <v>8.1</v>
      </c>
      <c r="C32" s="8">
        <v>8.8000000000000007</v>
      </c>
      <c r="D32" s="8">
        <v>8.4</v>
      </c>
      <c r="E32" s="4">
        <f t="shared" si="0"/>
        <v>8.4249999999999989</v>
      </c>
      <c r="F32" s="3">
        <f t="shared" si="1"/>
        <v>1</v>
      </c>
      <c r="G32" s="4">
        <f t="shared" si="2"/>
        <v>11.575000000000001</v>
      </c>
    </row>
    <row r="33" spans="1:7" ht="13.8" x14ac:dyDescent="0.25">
      <c r="A33" s="14">
        <v>45286</v>
      </c>
      <c r="B33" s="8">
        <v>7.2</v>
      </c>
      <c r="C33" s="8">
        <v>8</v>
      </c>
      <c r="D33" s="8">
        <v>5.8</v>
      </c>
      <c r="E33" s="4">
        <f t="shared" si="0"/>
        <v>6.7</v>
      </c>
      <c r="F33" s="3">
        <f t="shared" si="1"/>
        <v>1</v>
      </c>
      <c r="G33" s="4">
        <f t="shared" si="2"/>
        <v>13.3</v>
      </c>
    </row>
    <row r="34" spans="1:7" ht="13.8" x14ac:dyDescent="0.25">
      <c r="A34" s="14">
        <v>45287</v>
      </c>
      <c r="B34" s="8">
        <v>6.6</v>
      </c>
      <c r="C34" s="8">
        <v>6.2</v>
      </c>
      <c r="D34" s="8">
        <v>4.5</v>
      </c>
      <c r="E34" s="4">
        <f t="shared" si="0"/>
        <v>5.45</v>
      </c>
      <c r="F34" s="3">
        <f t="shared" si="1"/>
        <v>1</v>
      </c>
      <c r="G34" s="4">
        <f t="shared" si="2"/>
        <v>14.55</v>
      </c>
    </row>
    <row r="35" spans="1:7" ht="13.8" x14ac:dyDescent="0.25">
      <c r="A35" s="14">
        <v>45288</v>
      </c>
      <c r="B35" s="8">
        <v>6.9</v>
      </c>
      <c r="C35" s="8">
        <v>8.8000000000000007</v>
      </c>
      <c r="D35" s="8">
        <v>7.6</v>
      </c>
      <c r="E35" s="4">
        <f t="shared" si="0"/>
        <v>7.7249999999999996</v>
      </c>
      <c r="F35" s="3">
        <f t="shared" si="1"/>
        <v>1</v>
      </c>
      <c r="G35" s="4">
        <f t="shared" si="2"/>
        <v>12.275</v>
      </c>
    </row>
    <row r="36" spans="1:7" ht="13.8" x14ac:dyDescent="0.25">
      <c r="A36" s="14">
        <v>45289</v>
      </c>
      <c r="B36" s="8">
        <v>7.7</v>
      </c>
      <c r="C36" s="8">
        <v>7.8</v>
      </c>
      <c r="D36" s="8">
        <v>7.7</v>
      </c>
      <c r="E36" s="4">
        <f t="shared" si="0"/>
        <v>7.7249999999999996</v>
      </c>
      <c r="F36" s="3">
        <f t="shared" si="1"/>
        <v>1</v>
      </c>
      <c r="G36" s="4">
        <f t="shared" si="2"/>
        <v>12.275</v>
      </c>
    </row>
    <row r="37" spans="1:7" ht="13.8" x14ac:dyDescent="0.25">
      <c r="A37" s="14">
        <v>45290</v>
      </c>
      <c r="B37" s="8">
        <v>7.2</v>
      </c>
      <c r="C37" s="8">
        <v>7.9</v>
      </c>
      <c r="D37" s="8">
        <v>7.3</v>
      </c>
      <c r="E37" s="4">
        <f t="shared" si="0"/>
        <v>7.4250000000000007</v>
      </c>
      <c r="F37" s="3">
        <f t="shared" si="1"/>
        <v>1</v>
      </c>
      <c r="G37" s="4">
        <f t="shared" si="2"/>
        <v>12.574999999999999</v>
      </c>
    </row>
    <row r="38" spans="1:7" ht="14.4" thickBot="1" x14ac:dyDescent="0.3">
      <c r="A38" s="14">
        <v>45291</v>
      </c>
      <c r="B38" s="24">
        <v>6.5</v>
      </c>
      <c r="C38" s="8">
        <v>7</v>
      </c>
      <c r="D38" s="8">
        <v>5.8</v>
      </c>
      <c r="E38" s="4">
        <f t="shared" si="0"/>
        <v>6.2750000000000004</v>
      </c>
      <c r="F38" s="3">
        <f t="shared" si="1"/>
        <v>1</v>
      </c>
      <c r="G38" s="4">
        <f t="shared" si="2"/>
        <v>13.725</v>
      </c>
    </row>
    <row r="39" spans="1:7" ht="14.4" thickTop="1" x14ac:dyDescent="0.25">
      <c r="A39" s="15"/>
      <c r="B39" s="8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3.9451612903225812</v>
      </c>
      <c r="C40" s="16">
        <f>SUM(C8:C38)/31</f>
        <v>5.241935483870968</v>
      </c>
      <c r="D40" s="16">
        <f>SUM(D8:D38)/31</f>
        <v>4.6903225806451614</v>
      </c>
      <c r="E40" s="4">
        <f>(B40+C40+D40+D40)/4</f>
        <v>4.6419354838709683</v>
      </c>
      <c r="F40" s="3">
        <f>SUM(F8:F38)</f>
        <v>31</v>
      </c>
      <c r="G40" s="4">
        <f>SUM(G8:G38)</f>
        <v>476.1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476.1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15.358064516129033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4.6419354838709666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>
      <selection activeCell="M32" sqref="M32"/>
    </sheetView>
  </sheetViews>
  <sheetFormatPr defaultColWidth="11.44140625" defaultRowHeight="13.2" x14ac:dyDescent="0.25"/>
  <cols>
    <col min="1" max="7" width="11.5546875" style="5" customWidth="1"/>
    <col min="8" max="16384" width="11.441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5.6" x14ac:dyDescent="0.3">
      <c r="A2" s="32" t="s">
        <v>21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45292</v>
      </c>
      <c r="B8" s="8">
        <v>5.6</v>
      </c>
      <c r="C8" s="8">
        <v>6.1</v>
      </c>
      <c r="D8" s="8">
        <v>5.8</v>
      </c>
      <c r="E8" s="4">
        <f t="shared" ref="E8:E38" si="0">(B8+C8+D8+D8)/4</f>
        <v>5.8250000000000002</v>
      </c>
      <c r="F8" s="3">
        <f t="shared" ref="F8:F38" si="1">IF(E8&gt;14.99,0,1)</f>
        <v>1</v>
      </c>
      <c r="G8" s="4">
        <f t="shared" ref="G8:G38" si="2">IF(F8=0,0,20-E8)</f>
        <v>14.175000000000001</v>
      </c>
    </row>
    <row r="9" spans="1:7" ht="13.8" x14ac:dyDescent="0.25">
      <c r="A9" s="14">
        <v>45293</v>
      </c>
      <c r="B9" s="8">
        <v>7.8</v>
      </c>
      <c r="C9" s="8">
        <v>7.6</v>
      </c>
      <c r="D9" s="8">
        <v>8.4</v>
      </c>
      <c r="E9" s="4">
        <f t="shared" si="0"/>
        <v>8.0499999999999989</v>
      </c>
      <c r="F9" s="3">
        <f t="shared" si="1"/>
        <v>1</v>
      </c>
      <c r="G9" s="4">
        <f t="shared" si="2"/>
        <v>11.950000000000001</v>
      </c>
    </row>
    <row r="10" spans="1:7" ht="13.8" x14ac:dyDescent="0.25">
      <c r="A10" s="14">
        <v>45294</v>
      </c>
      <c r="B10" s="8">
        <v>8.4</v>
      </c>
      <c r="C10" s="8">
        <v>8.9</v>
      </c>
      <c r="D10" s="8">
        <v>6.9</v>
      </c>
      <c r="E10" s="4">
        <f t="shared" si="0"/>
        <v>7.7750000000000004</v>
      </c>
      <c r="F10" s="3">
        <f t="shared" si="1"/>
        <v>1</v>
      </c>
      <c r="G10" s="4">
        <f t="shared" si="2"/>
        <v>12.225</v>
      </c>
    </row>
    <row r="11" spans="1:7" ht="13.8" x14ac:dyDescent="0.25">
      <c r="A11" s="14">
        <v>45295</v>
      </c>
      <c r="B11" s="8">
        <v>6.2</v>
      </c>
      <c r="C11" s="8">
        <v>7</v>
      </c>
      <c r="D11" s="8">
        <v>6.3</v>
      </c>
      <c r="E11" s="4">
        <f t="shared" si="0"/>
        <v>6.45</v>
      </c>
      <c r="F11" s="3">
        <f t="shared" si="1"/>
        <v>1</v>
      </c>
      <c r="G11" s="4">
        <f t="shared" si="2"/>
        <v>13.55</v>
      </c>
    </row>
    <row r="12" spans="1:7" ht="13.8" x14ac:dyDescent="0.25">
      <c r="A12" s="14">
        <v>45296</v>
      </c>
      <c r="B12" s="8">
        <v>6.1</v>
      </c>
      <c r="C12" s="8">
        <v>6.5</v>
      </c>
      <c r="D12" s="8">
        <v>3.4</v>
      </c>
      <c r="E12" s="4">
        <f t="shared" si="0"/>
        <v>4.8499999999999996</v>
      </c>
      <c r="F12" s="3">
        <f t="shared" si="1"/>
        <v>1</v>
      </c>
      <c r="G12" s="4">
        <f t="shared" si="2"/>
        <v>15.15</v>
      </c>
    </row>
    <row r="13" spans="1:7" ht="13.8" x14ac:dyDescent="0.25">
      <c r="A13" s="14">
        <v>45297</v>
      </c>
      <c r="B13" s="8">
        <v>3.9</v>
      </c>
      <c r="C13" s="8">
        <v>4.4000000000000004</v>
      </c>
      <c r="D13" s="8">
        <v>2.4</v>
      </c>
      <c r="E13" s="4">
        <f t="shared" si="0"/>
        <v>3.2750000000000004</v>
      </c>
      <c r="F13" s="3">
        <f t="shared" si="1"/>
        <v>1</v>
      </c>
      <c r="G13" s="4">
        <f t="shared" si="2"/>
        <v>16.725000000000001</v>
      </c>
    </row>
    <row r="14" spans="1:7" ht="13.8" x14ac:dyDescent="0.25">
      <c r="A14" s="14">
        <v>45298</v>
      </c>
      <c r="B14" s="8">
        <v>1.1000000000000001</v>
      </c>
      <c r="C14" s="8">
        <v>1.4</v>
      </c>
      <c r="D14" s="8">
        <v>-0.9</v>
      </c>
      <c r="E14" s="4">
        <f t="shared" si="0"/>
        <v>0.17500000000000002</v>
      </c>
      <c r="F14" s="3">
        <f t="shared" si="1"/>
        <v>1</v>
      </c>
      <c r="G14" s="4">
        <f t="shared" si="2"/>
        <v>19.824999999999999</v>
      </c>
    </row>
    <row r="15" spans="1:7" ht="13.8" x14ac:dyDescent="0.25">
      <c r="A15" s="14">
        <v>45299</v>
      </c>
      <c r="B15" s="8">
        <v>-3.1</v>
      </c>
      <c r="C15" s="8">
        <v>-3</v>
      </c>
      <c r="D15" s="8">
        <v>-5</v>
      </c>
      <c r="E15" s="4">
        <f t="shared" si="0"/>
        <v>-4.0250000000000004</v>
      </c>
      <c r="F15" s="3">
        <f t="shared" si="1"/>
        <v>1</v>
      </c>
      <c r="G15" s="4">
        <f t="shared" si="2"/>
        <v>24.024999999999999</v>
      </c>
    </row>
    <row r="16" spans="1:7" ht="13.8" x14ac:dyDescent="0.25">
      <c r="A16" s="14">
        <v>45300</v>
      </c>
      <c r="B16" s="8">
        <v>-7.6</v>
      </c>
      <c r="C16" s="8">
        <v>-2.9</v>
      </c>
      <c r="D16" s="8">
        <v>-4.4000000000000004</v>
      </c>
      <c r="E16" s="4">
        <f t="shared" si="0"/>
        <v>-4.8250000000000002</v>
      </c>
      <c r="F16" s="3">
        <f t="shared" si="1"/>
        <v>1</v>
      </c>
      <c r="G16" s="4">
        <f t="shared" si="2"/>
        <v>24.824999999999999</v>
      </c>
    </row>
    <row r="17" spans="1:7" ht="13.8" x14ac:dyDescent="0.25">
      <c r="A17" s="14">
        <v>45301</v>
      </c>
      <c r="B17" s="8">
        <v>-6.7</v>
      </c>
      <c r="C17" s="8">
        <v>-2.4</v>
      </c>
      <c r="D17" s="8">
        <v>-3.9</v>
      </c>
      <c r="E17" s="4">
        <f t="shared" si="0"/>
        <v>-4.2249999999999996</v>
      </c>
      <c r="F17" s="3">
        <f t="shared" si="1"/>
        <v>1</v>
      </c>
      <c r="G17" s="4">
        <f t="shared" si="2"/>
        <v>24.225000000000001</v>
      </c>
    </row>
    <row r="18" spans="1:7" ht="13.8" x14ac:dyDescent="0.25">
      <c r="A18" s="14">
        <v>45302</v>
      </c>
      <c r="B18" s="8">
        <v>-5.9</v>
      </c>
      <c r="C18" s="8">
        <v>0.3</v>
      </c>
      <c r="D18" s="8">
        <v>-0.7</v>
      </c>
      <c r="E18" s="4">
        <f t="shared" si="0"/>
        <v>-1.7500000000000002</v>
      </c>
      <c r="F18" s="3">
        <f t="shared" si="1"/>
        <v>1</v>
      </c>
      <c r="G18" s="4">
        <f t="shared" si="2"/>
        <v>21.75</v>
      </c>
    </row>
    <row r="19" spans="1:7" ht="13.8" x14ac:dyDescent="0.25">
      <c r="A19" s="14">
        <v>45303</v>
      </c>
      <c r="B19" s="8">
        <v>-3.7</v>
      </c>
      <c r="C19" s="8">
        <v>-2.9</v>
      </c>
      <c r="D19" s="8">
        <v>-1.6</v>
      </c>
      <c r="E19" s="4">
        <f t="shared" si="0"/>
        <v>-2.4499999999999997</v>
      </c>
      <c r="F19" s="3">
        <f t="shared" si="1"/>
        <v>1</v>
      </c>
      <c r="G19" s="4">
        <f t="shared" si="2"/>
        <v>22.45</v>
      </c>
    </row>
    <row r="20" spans="1:7" ht="13.8" x14ac:dyDescent="0.25">
      <c r="A20" s="14">
        <v>45304</v>
      </c>
      <c r="B20" s="8">
        <v>-1.6</v>
      </c>
      <c r="C20" s="8">
        <v>-2.2999999999999998</v>
      </c>
      <c r="D20" s="8">
        <v>-3.2</v>
      </c>
      <c r="E20" s="4">
        <f t="shared" si="0"/>
        <v>-2.5750000000000002</v>
      </c>
      <c r="F20" s="3">
        <f t="shared" si="1"/>
        <v>1</v>
      </c>
      <c r="G20" s="4">
        <f t="shared" si="2"/>
        <v>22.574999999999999</v>
      </c>
    </row>
    <row r="21" spans="1:7" ht="13.8" x14ac:dyDescent="0.25">
      <c r="A21" s="14">
        <v>45305</v>
      </c>
      <c r="B21" s="8">
        <v>-4</v>
      </c>
      <c r="C21" s="8">
        <v>-4.5</v>
      </c>
      <c r="D21" s="8">
        <v>-5.8</v>
      </c>
      <c r="E21" s="4">
        <f t="shared" si="0"/>
        <v>-5.0250000000000004</v>
      </c>
      <c r="F21" s="3">
        <f t="shared" si="1"/>
        <v>1</v>
      </c>
      <c r="G21" s="4">
        <f t="shared" si="2"/>
        <v>25.024999999999999</v>
      </c>
    </row>
    <row r="22" spans="1:7" ht="13.8" x14ac:dyDescent="0.25">
      <c r="A22" s="14">
        <v>45306</v>
      </c>
      <c r="B22" s="8">
        <v>-3.1</v>
      </c>
      <c r="C22" s="8">
        <v>-1.2</v>
      </c>
      <c r="D22" s="8">
        <v>-1.6</v>
      </c>
      <c r="E22" s="4">
        <f t="shared" si="0"/>
        <v>-1.875</v>
      </c>
      <c r="F22" s="3">
        <f t="shared" si="1"/>
        <v>1</v>
      </c>
      <c r="G22" s="4">
        <f t="shared" si="2"/>
        <v>21.875</v>
      </c>
    </row>
    <row r="23" spans="1:7" ht="13.8" x14ac:dyDescent="0.25">
      <c r="A23" s="14">
        <v>45307</v>
      </c>
      <c r="B23" s="8">
        <v>-4.4000000000000004</v>
      </c>
      <c r="C23" s="8">
        <v>-0.8</v>
      </c>
      <c r="D23" s="8">
        <v>-4.5999999999999996</v>
      </c>
      <c r="E23" s="4">
        <f t="shared" si="0"/>
        <v>-3.6</v>
      </c>
      <c r="F23" s="3">
        <f t="shared" si="1"/>
        <v>1</v>
      </c>
      <c r="G23" s="4">
        <f t="shared" si="2"/>
        <v>23.6</v>
      </c>
    </row>
    <row r="24" spans="1:7" ht="13.8" x14ac:dyDescent="0.25">
      <c r="A24" s="14">
        <v>45308</v>
      </c>
      <c r="B24" s="8">
        <v>-4.5</v>
      </c>
      <c r="C24" s="8">
        <v>-1.2</v>
      </c>
      <c r="D24" s="8">
        <v>0.7</v>
      </c>
      <c r="E24" s="4">
        <f t="shared" si="0"/>
        <v>-1.075</v>
      </c>
      <c r="F24" s="3">
        <f t="shared" si="1"/>
        <v>1</v>
      </c>
      <c r="G24" s="4">
        <f t="shared" si="2"/>
        <v>21.074999999999999</v>
      </c>
    </row>
    <row r="25" spans="1:7" ht="13.8" x14ac:dyDescent="0.25">
      <c r="A25" s="14">
        <v>45309</v>
      </c>
      <c r="B25" s="8">
        <v>-2.4</v>
      </c>
      <c r="C25" s="8">
        <v>-0.8</v>
      </c>
      <c r="D25" s="8">
        <v>-3.8</v>
      </c>
      <c r="E25" s="4">
        <f t="shared" si="0"/>
        <v>-2.7</v>
      </c>
      <c r="F25" s="3">
        <f t="shared" si="1"/>
        <v>1</v>
      </c>
      <c r="G25" s="4">
        <f t="shared" si="2"/>
        <v>22.7</v>
      </c>
    </row>
    <row r="26" spans="1:7" ht="13.8" x14ac:dyDescent="0.25">
      <c r="A26" s="14">
        <v>45310</v>
      </c>
      <c r="B26" s="8">
        <v>-7.3</v>
      </c>
      <c r="C26" s="8">
        <v>-1.2</v>
      </c>
      <c r="D26" s="8">
        <v>-3</v>
      </c>
      <c r="E26" s="4">
        <f t="shared" si="0"/>
        <v>-3.625</v>
      </c>
      <c r="F26" s="3">
        <f t="shared" si="1"/>
        <v>1</v>
      </c>
      <c r="G26" s="4">
        <f t="shared" si="2"/>
        <v>23.625</v>
      </c>
    </row>
    <row r="27" spans="1:7" ht="13.8" x14ac:dyDescent="0.25">
      <c r="A27" s="14">
        <v>45311</v>
      </c>
      <c r="B27" s="8">
        <v>-9</v>
      </c>
      <c r="C27" s="8">
        <v>-6.3</v>
      </c>
      <c r="D27" s="8">
        <v>-6.9</v>
      </c>
      <c r="E27" s="4">
        <f t="shared" si="0"/>
        <v>-7.2750000000000004</v>
      </c>
      <c r="F27" s="3">
        <f t="shared" si="1"/>
        <v>1</v>
      </c>
      <c r="G27" s="4">
        <f t="shared" si="2"/>
        <v>27.274999999999999</v>
      </c>
    </row>
    <row r="28" spans="1:7" ht="13.8" x14ac:dyDescent="0.25">
      <c r="A28" s="14">
        <v>45312</v>
      </c>
      <c r="B28" s="8">
        <v>-6.4</v>
      </c>
      <c r="C28" s="8">
        <v>-0.8</v>
      </c>
      <c r="D28" s="8">
        <v>2.4</v>
      </c>
      <c r="E28" s="4">
        <f t="shared" si="0"/>
        <v>-0.6000000000000002</v>
      </c>
      <c r="F28" s="3">
        <f t="shared" si="1"/>
        <v>1</v>
      </c>
      <c r="G28" s="4">
        <f t="shared" si="2"/>
        <v>20.6</v>
      </c>
    </row>
    <row r="29" spans="1:7" ht="13.8" x14ac:dyDescent="0.25">
      <c r="A29" s="14">
        <v>45313</v>
      </c>
      <c r="B29" s="8">
        <v>5.3</v>
      </c>
      <c r="C29" s="8">
        <v>8.6</v>
      </c>
      <c r="D29" s="8">
        <v>5.9</v>
      </c>
      <c r="E29" s="4">
        <f t="shared" si="0"/>
        <v>6.4249999999999989</v>
      </c>
      <c r="F29" s="3">
        <f t="shared" si="1"/>
        <v>1</v>
      </c>
      <c r="G29" s="4">
        <f t="shared" si="2"/>
        <v>13.575000000000001</v>
      </c>
    </row>
    <row r="30" spans="1:7" ht="13.8" x14ac:dyDescent="0.25">
      <c r="A30" s="14">
        <v>45314</v>
      </c>
      <c r="B30" s="8">
        <v>4.5</v>
      </c>
      <c r="C30" s="8">
        <v>5.6</v>
      </c>
      <c r="D30" s="8">
        <v>6.7</v>
      </c>
      <c r="E30" s="4">
        <f t="shared" si="0"/>
        <v>5.875</v>
      </c>
      <c r="F30" s="3">
        <f t="shared" si="1"/>
        <v>1</v>
      </c>
      <c r="G30" s="4">
        <f t="shared" si="2"/>
        <v>14.125</v>
      </c>
    </row>
    <row r="31" spans="1:7" ht="13.8" x14ac:dyDescent="0.25">
      <c r="A31" s="14">
        <v>45315</v>
      </c>
      <c r="B31" s="8">
        <v>11</v>
      </c>
      <c r="C31" s="8">
        <v>10.1</v>
      </c>
      <c r="D31" s="8">
        <v>7.3</v>
      </c>
      <c r="E31" s="4">
        <f t="shared" si="0"/>
        <v>8.9250000000000007</v>
      </c>
      <c r="F31" s="3">
        <f t="shared" si="1"/>
        <v>1</v>
      </c>
      <c r="G31" s="4">
        <f t="shared" si="2"/>
        <v>11.074999999999999</v>
      </c>
    </row>
    <row r="32" spans="1:7" ht="13.8" x14ac:dyDescent="0.25">
      <c r="A32" s="14">
        <v>45316</v>
      </c>
      <c r="B32" s="8">
        <v>4.8</v>
      </c>
      <c r="C32" s="8">
        <v>7.3</v>
      </c>
      <c r="D32" s="8">
        <v>7.8</v>
      </c>
      <c r="E32" s="4">
        <f t="shared" si="0"/>
        <v>6.9249999999999998</v>
      </c>
      <c r="F32" s="3">
        <f t="shared" si="1"/>
        <v>1</v>
      </c>
      <c r="G32" s="4">
        <f t="shared" si="2"/>
        <v>13.074999999999999</v>
      </c>
    </row>
    <row r="33" spans="1:7" ht="13.8" x14ac:dyDescent="0.25">
      <c r="A33" s="14">
        <v>45317</v>
      </c>
      <c r="B33" s="8">
        <v>8.1999999999999993</v>
      </c>
      <c r="C33" s="8">
        <v>9.5</v>
      </c>
      <c r="D33" s="8">
        <v>3.4</v>
      </c>
      <c r="E33" s="4">
        <f t="shared" si="0"/>
        <v>6.1249999999999991</v>
      </c>
      <c r="F33" s="3">
        <f t="shared" si="1"/>
        <v>1</v>
      </c>
      <c r="G33" s="4">
        <f t="shared" si="2"/>
        <v>13.875</v>
      </c>
    </row>
    <row r="34" spans="1:7" ht="13.8" x14ac:dyDescent="0.25">
      <c r="A34" s="14">
        <v>45318</v>
      </c>
      <c r="B34" s="8">
        <v>-1.7</v>
      </c>
      <c r="C34" s="8">
        <v>4.9000000000000004</v>
      </c>
      <c r="D34" s="8">
        <v>1.2</v>
      </c>
      <c r="E34" s="4">
        <f t="shared" si="0"/>
        <v>1.4000000000000001</v>
      </c>
      <c r="F34" s="3">
        <f t="shared" si="1"/>
        <v>1</v>
      </c>
      <c r="G34" s="4">
        <f t="shared" si="2"/>
        <v>18.600000000000001</v>
      </c>
    </row>
    <row r="35" spans="1:7" ht="13.8" x14ac:dyDescent="0.25">
      <c r="A35" s="14">
        <v>45319</v>
      </c>
      <c r="B35" s="8">
        <v>-0.9</v>
      </c>
      <c r="C35" s="8">
        <v>6.3</v>
      </c>
      <c r="D35" s="8">
        <v>4.8</v>
      </c>
      <c r="E35" s="4">
        <f t="shared" si="0"/>
        <v>3.75</v>
      </c>
      <c r="F35" s="3">
        <f t="shared" si="1"/>
        <v>1</v>
      </c>
      <c r="G35" s="4">
        <f t="shared" si="2"/>
        <v>16.25</v>
      </c>
    </row>
    <row r="36" spans="1:7" ht="13.8" x14ac:dyDescent="0.25">
      <c r="A36" s="14">
        <v>45320</v>
      </c>
      <c r="B36" s="8">
        <v>1.8</v>
      </c>
      <c r="C36" s="8">
        <v>8.9</v>
      </c>
      <c r="D36" s="8">
        <v>6.3</v>
      </c>
      <c r="E36" s="4">
        <f t="shared" si="0"/>
        <v>5.8250000000000002</v>
      </c>
      <c r="F36" s="3">
        <f t="shared" si="1"/>
        <v>1</v>
      </c>
      <c r="G36" s="4">
        <f t="shared" si="2"/>
        <v>14.175000000000001</v>
      </c>
    </row>
    <row r="37" spans="1:7" ht="13.8" x14ac:dyDescent="0.25">
      <c r="A37" s="14">
        <v>45321</v>
      </c>
      <c r="B37" s="8">
        <v>3.5</v>
      </c>
      <c r="C37" s="8">
        <v>7.5</v>
      </c>
      <c r="D37" s="8">
        <v>8.1999999999999993</v>
      </c>
      <c r="E37" s="4">
        <f t="shared" si="0"/>
        <v>6.85</v>
      </c>
      <c r="F37" s="3">
        <f t="shared" si="1"/>
        <v>1</v>
      </c>
      <c r="G37" s="4">
        <f t="shared" si="2"/>
        <v>13.15</v>
      </c>
    </row>
    <row r="38" spans="1:7" ht="14.4" thickBot="1" x14ac:dyDescent="0.3">
      <c r="A38" s="14">
        <v>45322</v>
      </c>
      <c r="B38" s="8">
        <v>4.4000000000000004</v>
      </c>
      <c r="C38" s="8">
        <v>6</v>
      </c>
      <c r="D38" s="8">
        <v>5.8</v>
      </c>
      <c r="E38" s="4">
        <f t="shared" si="0"/>
        <v>5.5</v>
      </c>
      <c r="F38" s="3">
        <f t="shared" si="1"/>
        <v>1</v>
      </c>
      <c r="G38" s="4">
        <f t="shared" si="2"/>
        <v>14.5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0.33225806451612877</v>
      </c>
      <c r="C40" s="16">
        <f>SUM(C8:C38)/31</f>
        <v>2.7935483870967746</v>
      </c>
      <c r="D40" s="16">
        <f>SUM(D8:D38)/31</f>
        <v>1.5580645161290321</v>
      </c>
      <c r="E40" s="4">
        <f>(B40+C40+D40+D40)/4</f>
        <v>1.5604838709677418</v>
      </c>
      <c r="F40" s="3">
        <f>SUM(F8:F38)</f>
        <v>31</v>
      </c>
      <c r="G40" s="4">
        <f>SUM(G8:G38)</f>
        <v>571.62499999999989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571.62499999999989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18.439516129032253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1.5604838709677473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3"/>
  <sheetViews>
    <sheetView tabSelected="1" workbookViewId="0"/>
  </sheetViews>
  <sheetFormatPr defaultColWidth="10.6640625" defaultRowHeight="13.2" x14ac:dyDescent="0.25"/>
  <cols>
    <col min="1" max="1" width="11.5546875" style="5" customWidth="1"/>
    <col min="2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3.8" x14ac:dyDescent="0.25">
      <c r="A2" s="33" t="s">
        <v>22</v>
      </c>
      <c r="B2" s="33"/>
      <c r="C2" s="33"/>
      <c r="D2" s="33"/>
      <c r="E2" s="33"/>
      <c r="F2" s="33"/>
      <c r="G2" s="33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45323</v>
      </c>
      <c r="B8" s="8">
        <v>6.1</v>
      </c>
      <c r="C8" s="8">
        <v>8.6999999999999993</v>
      </c>
      <c r="D8" s="8">
        <v>4.0999999999999996</v>
      </c>
      <c r="E8" s="4">
        <f t="shared" ref="E8:E33" si="0">(B8+C8+D8+D8)/4</f>
        <v>5.75</v>
      </c>
      <c r="F8" s="3">
        <f t="shared" ref="F8:F34" si="1">IF(E8&gt;14.99,0,1)</f>
        <v>1</v>
      </c>
      <c r="G8" s="4">
        <f t="shared" ref="G8:G33" si="2">IF(F8=0,0,20-E8)</f>
        <v>14.25</v>
      </c>
    </row>
    <row r="9" spans="1:7" ht="13.8" x14ac:dyDescent="0.25">
      <c r="A9" s="14">
        <v>45324</v>
      </c>
      <c r="B9" s="8">
        <v>2.2000000000000002</v>
      </c>
      <c r="C9" s="8">
        <v>6.6</v>
      </c>
      <c r="D9" s="8">
        <v>5.4</v>
      </c>
      <c r="E9" s="4">
        <f t="shared" si="0"/>
        <v>4.9000000000000004</v>
      </c>
      <c r="F9" s="3">
        <f t="shared" si="1"/>
        <v>1</v>
      </c>
      <c r="G9" s="4">
        <f t="shared" si="2"/>
        <v>15.1</v>
      </c>
    </row>
    <row r="10" spans="1:7" ht="13.8" x14ac:dyDescent="0.25">
      <c r="A10" s="14">
        <v>45325</v>
      </c>
      <c r="B10" s="8">
        <v>5.5</v>
      </c>
      <c r="C10" s="8">
        <v>7.2</v>
      </c>
      <c r="D10" s="8">
        <v>7.3</v>
      </c>
      <c r="E10" s="4">
        <f t="shared" si="0"/>
        <v>6.8250000000000002</v>
      </c>
      <c r="F10" s="3">
        <f t="shared" si="1"/>
        <v>1</v>
      </c>
      <c r="G10" s="4">
        <f t="shared" si="2"/>
        <v>13.175000000000001</v>
      </c>
    </row>
    <row r="11" spans="1:7" ht="13.8" x14ac:dyDescent="0.25">
      <c r="A11" s="14">
        <v>45326</v>
      </c>
      <c r="B11" s="8">
        <v>7.1</v>
      </c>
      <c r="C11" s="8">
        <v>8</v>
      </c>
      <c r="D11" s="8">
        <v>7.3</v>
      </c>
      <c r="E11" s="4">
        <f t="shared" si="0"/>
        <v>7.4249999999999998</v>
      </c>
      <c r="F11" s="3">
        <f t="shared" si="1"/>
        <v>1</v>
      </c>
      <c r="G11" s="4">
        <f t="shared" si="2"/>
        <v>12.574999999999999</v>
      </c>
    </row>
    <row r="12" spans="1:7" ht="13.8" x14ac:dyDescent="0.25">
      <c r="A12" s="14">
        <v>45327</v>
      </c>
      <c r="B12" s="8">
        <v>7.1</v>
      </c>
      <c r="C12" s="8">
        <v>6.7</v>
      </c>
      <c r="D12" s="8">
        <v>5</v>
      </c>
      <c r="E12" s="4">
        <f t="shared" si="0"/>
        <v>5.95</v>
      </c>
      <c r="F12" s="3">
        <f t="shared" si="1"/>
        <v>1</v>
      </c>
      <c r="G12" s="4">
        <f t="shared" si="2"/>
        <v>14.05</v>
      </c>
    </row>
    <row r="13" spans="1:7" ht="13.8" x14ac:dyDescent="0.25">
      <c r="A13" s="14">
        <v>45328</v>
      </c>
      <c r="B13" s="8">
        <v>4.5</v>
      </c>
      <c r="C13" s="8">
        <v>6.7</v>
      </c>
      <c r="D13" s="8">
        <v>7.7</v>
      </c>
      <c r="E13" s="4">
        <f t="shared" si="0"/>
        <v>6.6499999999999995</v>
      </c>
      <c r="F13" s="3">
        <f t="shared" si="1"/>
        <v>1</v>
      </c>
      <c r="G13" s="4">
        <f t="shared" si="2"/>
        <v>13.350000000000001</v>
      </c>
    </row>
    <row r="14" spans="1:7" ht="13.8" x14ac:dyDescent="0.25">
      <c r="A14" s="14">
        <v>45329</v>
      </c>
      <c r="B14" s="8">
        <v>8</v>
      </c>
      <c r="C14" s="8">
        <v>8.6</v>
      </c>
      <c r="D14" s="8">
        <v>7.8</v>
      </c>
      <c r="E14" s="4">
        <f t="shared" si="0"/>
        <v>8.0500000000000007</v>
      </c>
      <c r="F14" s="3">
        <f t="shared" si="1"/>
        <v>1</v>
      </c>
      <c r="G14" s="4">
        <f t="shared" si="2"/>
        <v>11.95</v>
      </c>
    </row>
    <row r="15" spans="1:7" ht="13.8" x14ac:dyDescent="0.25">
      <c r="A15" s="14">
        <v>45330</v>
      </c>
      <c r="B15" s="8">
        <v>9.3000000000000007</v>
      </c>
      <c r="C15" s="8">
        <v>10.5</v>
      </c>
      <c r="D15" s="8">
        <v>9.6</v>
      </c>
      <c r="E15" s="4">
        <f t="shared" si="0"/>
        <v>9.75</v>
      </c>
      <c r="F15" s="3">
        <f t="shared" si="1"/>
        <v>1</v>
      </c>
      <c r="G15" s="4">
        <f t="shared" si="2"/>
        <v>10.25</v>
      </c>
    </row>
    <row r="16" spans="1:7" ht="13.8" x14ac:dyDescent="0.25">
      <c r="A16" s="14">
        <v>45331</v>
      </c>
      <c r="B16" s="8">
        <v>8.6999999999999993</v>
      </c>
      <c r="C16" s="8">
        <v>11.1</v>
      </c>
      <c r="D16" s="8">
        <v>9.1999999999999993</v>
      </c>
      <c r="E16" s="4">
        <f t="shared" si="0"/>
        <v>9.5499999999999989</v>
      </c>
      <c r="F16" s="3">
        <f t="shared" si="1"/>
        <v>1</v>
      </c>
      <c r="G16" s="4">
        <f t="shared" si="2"/>
        <v>10.450000000000001</v>
      </c>
    </row>
    <row r="17" spans="1:7" ht="13.8" x14ac:dyDescent="0.25">
      <c r="A17" s="14">
        <v>45332</v>
      </c>
      <c r="B17" s="8">
        <v>7.9</v>
      </c>
      <c r="C17" s="8">
        <v>9</v>
      </c>
      <c r="D17" s="8">
        <v>8.6</v>
      </c>
      <c r="E17" s="4">
        <f t="shared" si="0"/>
        <v>8.5250000000000004</v>
      </c>
      <c r="F17" s="3">
        <f t="shared" si="1"/>
        <v>1</v>
      </c>
      <c r="G17" s="4">
        <f t="shared" si="2"/>
        <v>11.475</v>
      </c>
    </row>
    <row r="18" spans="1:7" ht="13.8" x14ac:dyDescent="0.25">
      <c r="A18" s="14">
        <v>45333</v>
      </c>
      <c r="B18" s="8">
        <v>5.8</v>
      </c>
      <c r="C18" s="8">
        <v>7.6</v>
      </c>
      <c r="D18" s="8">
        <v>6.4</v>
      </c>
      <c r="E18" s="4">
        <f t="shared" si="0"/>
        <v>6.5499999999999989</v>
      </c>
      <c r="F18" s="3">
        <f t="shared" si="1"/>
        <v>1</v>
      </c>
      <c r="G18" s="4">
        <f t="shared" si="2"/>
        <v>13.450000000000001</v>
      </c>
    </row>
    <row r="19" spans="1:7" ht="13.8" x14ac:dyDescent="0.25">
      <c r="A19" s="14">
        <v>45334</v>
      </c>
      <c r="B19" s="8">
        <v>5.3</v>
      </c>
      <c r="C19" s="8">
        <v>7.3</v>
      </c>
      <c r="D19" s="8">
        <v>4.3</v>
      </c>
      <c r="E19" s="4">
        <f t="shared" si="0"/>
        <v>5.3</v>
      </c>
      <c r="F19" s="3">
        <f t="shared" si="1"/>
        <v>1</v>
      </c>
      <c r="G19" s="4">
        <f t="shared" si="2"/>
        <v>14.7</v>
      </c>
    </row>
    <row r="20" spans="1:7" ht="13.8" x14ac:dyDescent="0.25">
      <c r="A20" s="14">
        <v>45335</v>
      </c>
      <c r="B20" s="8">
        <v>1.9</v>
      </c>
      <c r="C20" s="8">
        <v>3.9</v>
      </c>
      <c r="D20" s="8">
        <v>5.7</v>
      </c>
      <c r="E20" s="4">
        <f t="shared" si="0"/>
        <v>4.3</v>
      </c>
      <c r="F20" s="3">
        <f t="shared" si="1"/>
        <v>1</v>
      </c>
      <c r="G20" s="4">
        <f t="shared" si="2"/>
        <v>15.7</v>
      </c>
    </row>
    <row r="21" spans="1:7" ht="13.8" x14ac:dyDescent="0.25">
      <c r="A21" s="14">
        <v>45336</v>
      </c>
      <c r="B21" s="8">
        <v>5.9</v>
      </c>
      <c r="C21" s="8">
        <v>8.9</v>
      </c>
      <c r="D21" s="8">
        <v>9.8000000000000007</v>
      </c>
      <c r="E21" s="4">
        <f t="shared" si="0"/>
        <v>8.6000000000000014</v>
      </c>
      <c r="F21" s="3">
        <f t="shared" si="1"/>
        <v>1</v>
      </c>
      <c r="G21" s="4">
        <f t="shared" si="2"/>
        <v>11.399999999999999</v>
      </c>
    </row>
    <row r="22" spans="1:7" ht="13.8" x14ac:dyDescent="0.25">
      <c r="A22" s="14">
        <v>45337</v>
      </c>
      <c r="B22" s="8">
        <v>8.5</v>
      </c>
      <c r="C22" s="8">
        <v>11.9</v>
      </c>
      <c r="D22" s="8">
        <v>11.3</v>
      </c>
      <c r="E22" s="4">
        <f t="shared" si="0"/>
        <v>10.75</v>
      </c>
      <c r="F22" s="3">
        <f t="shared" si="1"/>
        <v>1</v>
      </c>
      <c r="G22" s="4">
        <f t="shared" si="2"/>
        <v>9.25</v>
      </c>
    </row>
    <row r="23" spans="1:7" ht="13.8" x14ac:dyDescent="0.25">
      <c r="A23" s="14">
        <v>45338</v>
      </c>
      <c r="B23" s="8">
        <v>9.6</v>
      </c>
      <c r="C23" s="8">
        <v>11.9</v>
      </c>
      <c r="D23" s="8">
        <v>10.5</v>
      </c>
      <c r="E23" s="4">
        <f t="shared" si="0"/>
        <v>10.625</v>
      </c>
      <c r="F23" s="3">
        <f t="shared" si="1"/>
        <v>1</v>
      </c>
      <c r="G23" s="4">
        <f t="shared" si="2"/>
        <v>9.375</v>
      </c>
    </row>
    <row r="24" spans="1:7" ht="13.8" x14ac:dyDescent="0.25">
      <c r="A24" s="14">
        <v>45339</v>
      </c>
      <c r="B24" s="8">
        <v>5.9</v>
      </c>
      <c r="C24" s="8">
        <v>10.4</v>
      </c>
      <c r="D24" s="8">
        <v>6.7</v>
      </c>
      <c r="E24" s="4">
        <f t="shared" si="0"/>
        <v>7.4249999999999998</v>
      </c>
      <c r="F24" s="3">
        <f t="shared" si="1"/>
        <v>1</v>
      </c>
      <c r="G24" s="4">
        <f t="shared" si="2"/>
        <v>12.574999999999999</v>
      </c>
    </row>
    <row r="25" spans="1:7" ht="13.8" x14ac:dyDescent="0.25">
      <c r="A25" s="14">
        <v>45340</v>
      </c>
      <c r="B25" s="8">
        <v>2.4</v>
      </c>
      <c r="C25" s="8">
        <v>6</v>
      </c>
      <c r="D25" s="8">
        <v>7.1</v>
      </c>
      <c r="E25" s="4">
        <f t="shared" si="0"/>
        <v>5.65</v>
      </c>
      <c r="F25" s="3">
        <f t="shared" si="1"/>
        <v>1</v>
      </c>
      <c r="G25" s="4">
        <f t="shared" si="2"/>
        <v>14.35</v>
      </c>
    </row>
    <row r="26" spans="1:7" ht="13.8" x14ac:dyDescent="0.25">
      <c r="A26" s="14">
        <v>45341</v>
      </c>
      <c r="B26" s="8">
        <v>7.2</v>
      </c>
      <c r="C26" s="8">
        <v>9.5</v>
      </c>
      <c r="D26" s="8">
        <v>7</v>
      </c>
      <c r="E26" s="4">
        <f t="shared" si="0"/>
        <v>7.6749999999999998</v>
      </c>
      <c r="F26" s="3">
        <f t="shared" si="1"/>
        <v>1</v>
      </c>
      <c r="G26" s="4">
        <f t="shared" si="2"/>
        <v>12.324999999999999</v>
      </c>
    </row>
    <row r="27" spans="1:7" ht="13.8" x14ac:dyDescent="0.25">
      <c r="A27" s="14">
        <v>45342</v>
      </c>
      <c r="B27" s="8">
        <v>4.5999999999999996</v>
      </c>
      <c r="C27" s="8">
        <v>7.6</v>
      </c>
      <c r="D27" s="8">
        <v>6.4</v>
      </c>
      <c r="E27" s="4">
        <f t="shared" si="0"/>
        <v>6.25</v>
      </c>
      <c r="F27" s="3">
        <f t="shared" si="1"/>
        <v>1</v>
      </c>
      <c r="G27" s="4">
        <f t="shared" si="2"/>
        <v>13.75</v>
      </c>
    </row>
    <row r="28" spans="1:7" ht="13.8" x14ac:dyDescent="0.25">
      <c r="A28" s="14">
        <v>45343</v>
      </c>
      <c r="B28" s="8">
        <v>5.2</v>
      </c>
      <c r="C28" s="8">
        <v>6.9</v>
      </c>
      <c r="D28" s="8">
        <v>6.2</v>
      </c>
      <c r="E28" s="4">
        <f t="shared" si="0"/>
        <v>6.125</v>
      </c>
      <c r="F28" s="3">
        <f t="shared" si="1"/>
        <v>1</v>
      </c>
      <c r="G28" s="4">
        <f t="shared" si="2"/>
        <v>13.875</v>
      </c>
    </row>
    <row r="29" spans="1:7" ht="13.8" x14ac:dyDescent="0.25">
      <c r="A29" s="14">
        <v>45344</v>
      </c>
      <c r="B29" s="8">
        <v>7.4</v>
      </c>
      <c r="C29" s="8">
        <v>9.3000000000000007</v>
      </c>
      <c r="D29" s="8">
        <v>6.8</v>
      </c>
      <c r="E29" s="4">
        <f t="shared" si="0"/>
        <v>7.5750000000000011</v>
      </c>
      <c r="F29" s="3">
        <f t="shared" si="1"/>
        <v>1</v>
      </c>
      <c r="G29" s="4">
        <f t="shared" si="2"/>
        <v>12.424999999999999</v>
      </c>
    </row>
    <row r="30" spans="1:7" ht="13.8" x14ac:dyDescent="0.25">
      <c r="A30" s="14">
        <v>45345</v>
      </c>
      <c r="B30" s="8">
        <v>3.1</v>
      </c>
      <c r="C30" s="8">
        <v>5.5</v>
      </c>
      <c r="D30" s="8">
        <v>3.7</v>
      </c>
      <c r="E30" s="4">
        <f t="shared" si="0"/>
        <v>4</v>
      </c>
      <c r="F30" s="3">
        <f t="shared" si="1"/>
        <v>1</v>
      </c>
      <c r="G30" s="4">
        <f t="shared" si="2"/>
        <v>16</v>
      </c>
    </row>
    <row r="31" spans="1:7" ht="13.8" x14ac:dyDescent="0.25">
      <c r="A31" s="14">
        <v>45346</v>
      </c>
      <c r="B31" s="8">
        <v>1.4</v>
      </c>
      <c r="C31" s="8">
        <v>4.5</v>
      </c>
      <c r="D31" s="8">
        <v>1.6</v>
      </c>
      <c r="E31" s="4">
        <f t="shared" si="0"/>
        <v>2.2749999999999999</v>
      </c>
      <c r="F31" s="3">
        <f t="shared" si="1"/>
        <v>1</v>
      </c>
      <c r="G31" s="4">
        <f t="shared" si="2"/>
        <v>17.725000000000001</v>
      </c>
    </row>
    <row r="32" spans="1:7" ht="13.8" x14ac:dyDescent="0.25">
      <c r="A32" s="14">
        <v>45347</v>
      </c>
      <c r="B32" s="8">
        <v>2.8</v>
      </c>
      <c r="C32" s="8">
        <v>7.1</v>
      </c>
      <c r="D32" s="8">
        <v>6.8</v>
      </c>
      <c r="E32" s="4">
        <f t="shared" si="0"/>
        <v>5.875</v>
      </c>
      <c r="F32" s="3">
        <f t="shared" si="1"/>
        <v>1</v>
      </c>
      <c r="G32" s="4">
        <f t="shared" si="2"/>
        <v>14.125</v>
      </c>
    </row>
    <row r="33" spans="1:7" ht="13.8" x14ac:dyDescent="0.25">
      <c r="A33" s="14">
        <v>45348</v>
      </c>
      <c r="B33" s="8">
        <v>5.2</v>
      </c>
      <c r="C33" s="8">
        <v>7.6</v>
      </c>
      <c r="D33" s="8">
        <v>6.5</v>
      </c>
      <c r="E33" s="4">
        <f t="shared" si="0"/>
        <v>6.45</v>
      </c>
      <c r="F33" s="3">
        <f t="shared" si="1"/>
        <v>1</v>
      </c>
      <c r="G33" s="4">
        <f t="shared" si="2"/>
        <v>13.55</v>
      </c>
    </row>
    <row r="34" spans="1:7" ht="13.8" x14ac:dyDescent="0.25">
      <c r="A34" s="14">
        <v>45349</v>
      </c>
      <c r="B34" s="8">
        <v>5</v>
      </c>
      <c r="C34" s="8">
        <v>7.8</v>
      </c>
      <c r="D34" s="8">
        <v>5.0999999999999996</v>
      </c>
      <c r="E34" s="4">
        <f>(B34+C34+D34+D34)/4</f>
        <v>5.75</v>
      </c>
      <c r="F34" s="3">
        <f t="shared" si="1"/>
        <v>1</v>
      </c>
      <c r="G34" s="4">
        <f>IF(F34=0,0,20-E34)</f>
        <v>14.25</v>
      </c>
    </row>
    <row r="35" spans="1:7" ht="13.8" x14ac:dyDescent="0.25">
      <c r="A35" s="14">
        <v>45350</v>
      </c>
      <c r="B35" s="8">
        <v>0.9</v>
      </c>
      <c r="C35" s="8">
        <v>4.0999999999999996</v>
      </c>
      <c r="D35" s="8">
        <v>3.4</v>
      </c>
      <c r="E35" s="4">
        <f>(B35+C35+D35+D35)/4</f>
        <v>2.95</v>
      </c>
      <c r="F35" s="3">
        <f>IF(E35&gt;14.99,0,1)</f>
        <v>1</v>
      </c>
      <c r="G35" s="4">
        <f>IF(F35=0,0,20-E35)</f>
        <v>17.05</v>
      </c>
    </row>
    <row r="36" spans="1:7" ht="14.4" thickBot="1" x14ac:dyDescent="0.3">
      <c r="A36" s="14">
        <v>45351</v>
      </c>
      <c r="B36" s="8">
        <v>1.3</v>
      </c>
      <c r="C36" s="8">
        <v>5</v>
      </c>
      <c r="D36" s="8">
        <v>6.2</v>
      </c>
      <c r="E36" s="4">
        <f>(B36+C36+D36+D36)/4</f>
        <v>4.6749999999999998</v>
      </c>
      <c r="F36" s="3">
        <f>IF(E36&gt;14.99,0,1)</f>
        <v>1</v>
      </c>
      <c r="G36" s="4">
        <f>IF(F36=0,0,20-E36)</f>
        <v>15.324999999999999</v>
      </c>
    </row>
    <row r="37" spans="1:7" ht="14.4" thickTop="1" x14ac:dyDescent="0.25">
      <c r="A37" s="15"/>
      <c r="B37" s="10"/>
      <c r="C37" s="10"/>
      <c r="D37" s="10"/>
      <c r="E37" s="13"/>
      <c r="F37" s="12"/>
      <c r="G37" s="13"/>
    </row>
    <row r="38" spans="1:7" ht="13.8" x14ac:dyDescent="0.25">
      <c r="A38" s="2"/>
      <c r="B38" s="16">
        <f>SUM(B8:B36)/29</f>
        <v>5.3724137931034495</v>
      </c>
      <c r="C38" s="16">
        <f>SUM(C8:C36)/29</f>
        <v>7.7896551724137941</v>
      </c>
      <c r="D38" s="16">
        <f>SUM(D8:D36)/29</f>
        <v>6.6724137931034484</v>
      </c>
      <c r="E38" s="4">
        <f>(B38+C38+D38+D38)/4</f>
        <v>6.6267241379310349</v>
      </c>
      <c r="F38" s="3">
        <f>SUM(F8:F36)</f>
        <v>29</v>
      </c>
      <c r="G38" s="4">
        <f>SUM(G8:G36)</f>
        <v>387.82499999999999</v>
      </c>
    </row>
    <row r="39" spans="1:7" ht="13.8" x14ac:dyDescent="0.25">
      <c r="A39" s="2"/>
      <c r="B39" s="3"/>
      <c r="C39" s="3"/>
      <c r="D39" s="3"/>
      <c r="E39" s="4"/>
      <c r="F39" s="3"/>
      <c r="G39" s="4"/>
    </row>
    <row r="40" spans="1:7" ht="13.8" x14ac:dyDescent="0.25">
      <c r="A40" s="2"/>
      <c r="B40" s="3"/>
      <c r="C40" s="17" t="s">
        <v>8</v>
      </c>
      <c r="D40" s="3"/>
      <c r="E40" s="4">
        <f>G38</f>
        <v>387.82499999999999</v>
      </c>
      <c r="F40" s="3"/>
      <c r="G40" s="4"/>
    </row>
    <row r="41" spans="1:7" ht="13.8" x14ac:dyDescent="0.25">
      <c r="A41" s="2"/>
      <c r="B41" s="3"/>
      <c r="C41" s="17" t="s">
        <v>9</v>
      </c>
      <c r="D41" s="3"/>
      <c r="E41" s="4">
        <f>IF(F38=0,0,G38/F38)</f>
        <v>13.373275862068965</v>
      </c>
      <c r="F41" s="3"/>
      <c r="G41" s="4"/>
    </row>
    <row r="42" spans="1:7" ht="13.8" x14ac:dyDescent="0.25">
      <c r="A42" s="2"/>
      <c r="B42" s="3"/>
      <c r="C42" s="17" t="s">
        <v>10</v>
      </c>
      <c r="D42" s="3"/>
      <c r="E42" s="21">
        <f>F38</f>
        <v>29</v>
      </c>
      <c r="F42" s="3"/>
      <c r="G42" s="4"/>
    </row>
    <row r="43" spans="1:7" ht="13.8" x14ac:dyDescent="0.25">
      <c r="A43" s="2"/>
      <c r="B43" s="3"/>
      <c r="C43" s="17" t="s">
        <v>11</v>
      </c>
      <c r="D43" s="3"/>
      <c r="E43" s="4">
        <f>20-E41</f>
        <v>6.6267241379310349</v>
      </c>
      <c r="F43" s="3"/>
      <c r="G43" s="4"/>
    </row>
    <row r="44" spans="1:7" x14ac:dyDescent="0.25">
      <c r="B44" s="19"/>
      <c r="C44" s="19"/>
      <c r="D44" s="19"/>
      <c r="E44" s="20"/>
      <c r="F44" s="19"/>
      <c r="G44" s="20"/>
    </row>
    <row r="46" spans="1:7" x14ac:dyDescent="0.25">
      <c r="B46" s="19"/>
      <c r="C46" s="19"/>
      <c r="D46" s="19"/>
      <c r="E46" s="20"/>
      <c r="F46" s="19"/>
      <c r="G46" s="20"/>
    </row>
    <row r="47" spans="1:7" x14ac:dyDescent="0.25">
      <c r="A47" s="22"/>
      <c r="B47" s="22"/>
      <c r="C47" s="22"/>
      <c r="D47" s="22"/>
      <c r="E47" s="23"/>
      <c r="F47" s="22"/>
      <c r="G47" s="23"/>
    </row>
    <row r="48" spans="1:7" x14ac:dyDescent="0.25">
      <c r="B48" s="19"/>
      <c r="C48" s="19"/>
      <c r="D48" s="19"/>
      <c r="E48" s="20"/>
      <c r="F48" s="19"/>
      <c r="G48" s="20"/>
    </row>
    <row r="49" spans="2:7" x14ac:dyDescent="0.25">
      <c r="B49" s="19"/>
      <c r="C49" s="19"/>
      <c r="D49" s="19"/>
      <c r="E49" s="20"/>
      <c r="F49" s="19"/>
      <c r="G49" s="20"/>
    </row>
    <row r="50" spans="2:7" x14ac:dyDescent="0.25">
      <c r="B50" s="19"/>
      <c r="C50" s="19"/>
      <c r="D50" s="19"/>
      <c r="E50" s="20"/>
      <c r="F50" s="19"/>
      <c r="G50" s="20"/>
    </row>
    <row r="51" spans="2:7" x14ac:dyDescent="0.25">
      <c r="B51" s="19"/>
      <c r="C51" s="19"/>
      <c r="D51" s="19"/>
      <c r="E51" s="20"/>
      <c r="F51" s="19"/>
      <c r="G51" s="20"/>
    </row>
    <row r="52" spans="2:7" x14ac:dyDescent="0.25">
      <c r="B52" s="19"/>
      <c r="C52" s="19"/>
      <c r="D52" s="19"/>
      <c r="E52" s="20"/>
      <c r="F52" s="19"/>
      <c r="G52" s="20"/>
    </row>
    <row r="53" spans="2:7" x14ac:dyDescent="0.25">
      <c r="B53" s="19"/>
      <c r="C53" s="19"/>
      <c r="D53" s="19"/>
      <c r="E53" s="20"/>
      <c r="F53" s="19"/>
      <c r="G53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zoomScaleNormal="100" workbookViewId="0">
      <selection activeCell="I26" sqref="I26"/>
    </sheetView>
  </sheetViews>
  <sheetFormatPr defaultColWidth="10.6640625" defaultRowHeight="13.2" x14ac:dyDescent="0.25"/>
  <cols>
    <col min="1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5.6" x14ac:dyDescent="0.3">
      <c r="A2" s="25" t="s">
        <v>14</v>
      </c>
      <c r="B2" s="25"/>
      <c r="C2" s="25"/>
      <c r="D2" s="25"/>
      <c r="E2" s="25"/>
      <c r="F2" s="25"/>
      <c r="G2" s="25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45352</v>
      </c>
      <c r="B8" s="8">
        <v>5.2</v>
      </c>
      <c r="C8" s="8">
        <v>7.7</v>
      </c>
      <c r="D8" s="8">
        <v>6.8</v>
      </c>
      <c r="E8" s="4">
        <f t="shared" ref="E8:E38" si="0">(B8+C8+D8+D8)/4</f>
        <v>6.625</v>
      </c>
      <c r="F8" s="3">
        <f t="shared" ref="F8:F38" si="1">IF(E8&gt;14.99,0,1)</f>
        <v>1</v>
      </c>
      <c r="G8" s="4">
        <f t="shared" ref="G8:G38" si="2">IF(F8=0,0,20-E8)</f>
        <v>13.375</v>
      </c>
    </row>
    <row r="9" spans="1:7" ht="13.8" x14ac:dyDescent="0.25">
      <c r="A9" s="14">
        <v>45353</v>
      </c>
      <c r="B9" s="8">
        <v>5</v>
      </c>
      <c r="C9" s="8">
        <v>10.4</v>
      </c>
      <c r="D9" s="8">
        <v>8.4</v>
      </c>
      <c r="E9" s="4">
        <f t="shared" si="0"/>
        <v>8.0500000000000007</v>
      </c>
      <c r="F9" s="3">
        <f t="shared" si="1"/>
        <v>1</v>
      </c>
      <c r="G9" s="4">
        <f t="shared" si="2"/>
        <v>11.95</v>
      </c>
    </row>
    <row r="10" spans="1:7" ht="13.8" x14ac:dyDescent="0.25">
      <c r="A10" s="14">
        <v>45354</v>
      </c>
      <c r="B10" s="8">
        <v>7</v>
      </c>
      <c r="C10" s="8">
        <v>11.6</v>
      </c>
      <c r="D10" s="8">
        <v>9.9</v>
      </c>
      <c r="E10" s="4">
        <f t="shared" si="0"/>
        <v>9.6</v>
      </c>
      <c r="F10" s="3">
        <f t="shared" si="1"/>
        <v>1</v>
      </c>
      <c r="G10" s="4">
        <f t="shared" si="2"/>
        <v>10.4</v>
      </c>
    </row>
    <row r="11" spans="1:7" ht="13.8" x14ac:dyDescent="0.25">
      <c r="A11" s="14">
        <v>45355</v>
      </c>
      <c r="B11" s="8">
        <v>5.2</v>
      </c>
      <c r="C11" s="8">
        <v>7</v>
      </c>
      <c r="D11" s="8">
        <v>7</v>
      </c>
      <c r="E11" s="4">
        <f t="shared" si="0"/>
        <v>6.55</v>
      </c>
      <c r="F11" s="3">
        <f t="shared" si="1"/>
        <v>1</v>
      </c>
      <c r="G11" s="4">
        <f t="shared" si="2"/>
        <v>13.45</v>
      </c>
    </row>
    <row r="12" spans="1:7" ht="13.8" x14ac:dyDescent="0.25">
      <c r="A12" s="14">
        <v>45356</v>
      </c>
      <c r="B12" s="8">
        <v>5.3</v>
      </c>
      <c r="C12" s="8">
        <v>6.6</v>
      </c>
      <c r="D12" s="8">
        <v>4.5</v>
      </c>
      <c r="E12" s="4">
        <f t="shared" si="0"/>
        <v>5.2249999999999996</v>
      </c>
      <c r="F12" s="3">
        <f t="shared" si="1"/>
        <v>1</v>
      </c>
      <c r="G12" s="4">
        <f t="shared" si="2"/>
        <v>14.775</v>
      </c>
    </row>
    <row r="13" spans="1:7" ht="13.8" x14ac:dyDescent="0.25">
      <c r="A13" s="14">
        <v>45357</v>
      </c>
      <c r="B13" s="8">
        <v>1.5</v>
      </c>
      <c r="C13" s="8">
        <v>7.6</v>
      </c>
      <c r="D13" s="8">
        <v>7</v>
      </c>
      <c r="E13" s="4">
        <f t="shared" si="0"/>
        <v>5.7750000000000004</v>
      </c>
      <c r="F13" s="3">
        <f t="shared" si="1"/>
        <v>1</v>
      </c>
      <c r="G13" s="4">
        <f t="shared" si="2"/>
        <v>14.225</v>
      </c>
    </row>
    <row r="14" spans="1:7" ht="13.8" x14ac:dyDescent="0.25">
      <c r="A14" s="14">
        <v>45358</v>
      </c>
      <c r="B14" s="8">
        <v>2.6</v>
      </c>
      <c r="C14" s="8">
        <v>6.5</v>
      </c>
      <c r="D14" s="8">
        <v>4.2</v>
      </c>
      <c r="E14" s="4">
        <f t="shared" si="0"/>
        <v>4.375</v>
      </c>
      <c r="F14" s="3">
        <f t="shared" si="1"/>
        <v>1</v>
      </c>
      <c r="G14" s="4">
        <f t="shared" si="2"/>
        <v>15.625</v>
      </c>
    </row>
    <row r="15" spans="1:7" ht="13.8" x14ac:dyDescent="0.25">
      <c r="A15" s="14">
        <v>45359</v>
      </c>
      <c r="B15" s="8">
        <v>-0.2</v>
      </c>
      <c r="C15" s="8">
        <v>8.8000000000000007</v>
      </c>
      <c r="D15" s="8">
        <v>5.9</v>
      </c>
      <c r="E15" s="4">
        <f t="shared" si="0"/>
        <v>5.1000000000000005</v>
      </c>
      <c r="F15" s="3">
        <f t="shared" si="1"/>
        <v>1</v>
      </c>
      <c r="G15" s="4">
        <f t="shared" si="2"/>
        <v>14.899999999999999</v>
      </c>
    </row>
    <row r="16" spans="1:7" ht="13.8" x14ac:dyDescent="0.25">
      <c r="A16" s="14">
        <v>45360</v>
      </c>
      <c r="B16" s="8">
        <v>4</v>
      </c>
      <c r="C16" s="8">
        <v>12.1</v>
      </c>
      <c r="D16" s="8">
        <v>8.8000000000000007</v>
      </c>
      <c r="E16" s="4">
        <f t="shared" si="0"/>
        <v>8.4250000000000007</v>
      </c>
      <c r="F16" s="3">
        <f t="shared" si="1"/>
        <v>1</v>
      </c>
      <c r="G16" s="4">
        <f t="shared" si="2"/>
        <v>11.574999999999999</v>
      </c>
    </row>
    <row r="17" spans="1:7" ht="13.8" x14ac:dyDescent="0.25">
      <c r="A17" s="14">
        <v>45361</v>
      </c>
      <c r="B17" s="8">
        <v>8</v>
      </c>
      <c r="C17" s="8">
        <v>10.7</v>
      </c>
      <c r="D17" s="8">
        <v>7.3</v>
      </c>
      <c r="E17" s="4">
        <f t="shared" si="0"/>
        <v>8.3249999999999993</v>
      </c>
      <c r="F17" s="3">
        <f t="shared" si="1"/>
        <v>1</v>
      </c>
      <c r="G17" s="4">
        <f t="shared" si="2"/>
        <v>11.675000000000001</v>
      </c>
    </row>
    <row r="18" spans="1:7" ht="13.8" x14ac:dyDescent="0.25">
      <c r="A18" s="14">
        <v>45362</v>
      </c>
      <c r="B18" s="8">
        <v>6.1</v>
      </c>
      <c r="C18" s="8">
        <v>9</v>
      </c>
      <c r="D18" s="8">
        <v>7.2</v>
      </c>
      <c r="E18" s="4">
        <f t="shared" si="0"/>
        <v>7.375</v>
      </c>
      <c r="F18" s="3">
        <f t="shared" si="1"/>
        <v>1</v>
      </c>
      <c r="G18" s="4">
        <f t="shared" si="2"/>
        <v>12.625</v>
      </c>
    </row>
    <row r="19" spans="1:7" ht="13.8" x14ac:dyDescent="0.25">
      <c r="A19" s="14">
        <v>45363</v>
      </c>
      <c r="B19" s="8">
        <v>5.7</v>
      </c>
      <c r="C19" s="8">
        <v>7.4</v>
      </c>
      <c r="D19" s="8">
        <v>5.9</v>
      </c>
      <c r="E19" s="4">
        <f t="shared" si="0"/>
        <v>6.2249999999999996</v>
      </c>
      <c r="F19" s="3">
        <f t="shared" si="1"/>
        <v>1</v>
      </c>
      <c r="G19" s="4">
        <f t="shared" si="2"/>
        <v>13.775</v>
      </c>
    </row>
    <row r="20" spans="1:7" ht="13.8" x14ac:dyDescent="0.25">
      <c r="A20" s="14">
        <v>45364</v>
      </c>
      <c r="B20" s="8">
        <v>9.3000000000000007</v>
      </c>
      <c r="C20" s="8">
        <v>11.2</v>
      </c>
      <c r="D20" s="8">
        <v>9.4</v>
      </c>
      <c r="E20" s="4">
        <f t="shared" si="0"/>
        <v>9.8249999999999993</v>
      </c>
      <c r="F20" s="3">
        <f t="shared" si="1"/>
        <v>1</v>
      </c>
      <c r="G20" s="4">
        <f t="shared" si="2"/>
        <v>10.175000000000001</v>
      </c>
    </row>
    <row r="21" spans="1:7" ht="13.8" x14ac:dyDescent="0.25">
      <c r="A21" s="14">
        <v>45365</v>
      </c>
      <c r="B21" s="8">
        <v>6.5</v>
      </c>
      <c r="C21" s="8">
        <v>11.7</v>
      </c>
      <c r="D21" s="8">
        <v>12.1</v>
      </c>
      <c r="E21" s="4">
        <f t="shared" si="0"/>
        <v>10.6</v>
      </c>
      <c r="F21" s="3">
        <f t="shared" si="1"/>
        <v>1</v>
      </c>
      <c r="G21" s="4">
        <f t="shared" si="2"/>
        <v>9.4</v>
      </c>
    </row>
    <row r="22" spans="1:7" ht="13.8" x14ac:dyDescent="0.25">
      <c r="A22" s="14">
        <v>45366</v>
      </c>
      <c r="B22" s="8">
        <v>9.3000000000000007</v>
      </c>
      <c r="C22" s="8">
        <v>12.6</v>
      </c>
      <c r="D22" s="8">
        <v>10.199999999999999</v>
      </c>
      <c r="E22" s="4">
        <f t="shared" si="0"/>
        <v>10.574999999999999</v>
      </c>
      <c r="F22" s="3">
        <f t="shared" si="1"/>
        <v>1</v>
      </c>
      <c r="G22" s="4">
        <f t="shared" si="2"/>
        <v>9.4250000000000007</v>
      </c>
    </row>
    <row r="23" spans="1:7" ht="13.8" x14ac:dyDescent="0.25">
      <c r="A23" s="14">
        <v>45367</v>
      </c>
      <c r="B23" s="8">
        <v>8.5</v>
      </c>
      <c r="C23" s="8">
        <v>10.3</v>
      </c>
      <c r="D23" s="8">
        <v>6.5</v>
      </c>
      <c r="E23" s="4">
        <f t="shared" si="0"/>
        <v>7.95</v>
      </c>
      <c r="F23" s="3">
        <f t="shared" si="1"/>
        <v>1</v>
      </c>
      <c r="G23" s="4">
        <f t="shared" si="2"/>
        <v>12.05</v>
      </c>
    </row>
    <row r="24" spans="1:7" ht="13.8" x14ac:dyDescent="0.25">
      <c r="A24" s="14">
        <v>45368</v>
      </c>
      <c r="B24" s="8">
        <v>3.1</v>
      </c>
      <c r="C24" s="8">
        <v>9.5</v>
      </c>
      <c r="D24" s="8">
        <v>8.9</v>
      </c>
      <c r="E24" s="4">
        <f t="shared" si="0"/>
        <v>7.6</v>
      </c>
      <c r="F24" s="3">
        <f t="shared" si="1"/>
        <v>1</v>
      </c>
      <c r="G24" s="4">
        <f t="shared" si="2"/>
        <v>12.4</v>
      </c>
    </row>
    <row r="25" spans="1:7" ht="13.8" x14ac:dyDescent="0.25">
      <c r="A25" s="14">
        <v>45369</v>
      </c>
      <c r="B25" s="8">
        <v>7.9</v>
      </c>
      <c r="C25" s="8">
        <v>12.6</v>
      </c>
      <c r="D25" s="8">
        <v>10.4</v>
      </c>
      <c r="E25" s="4">
        <f t="shared" si="0"/>
        <v>10.324999999999999</v>
      </c>
      <c r="F25" s="3">
        <f t="shared" si="1"/>
        <v>1</v>
      </c>
      <c r="G25" s="4">
        <f t="shared" si="2"/>
        <v>9.6750000000000007</v>
      </c>
    </row>
    <row r="26" spans="1:7" ht="13.8" x14ac:dyDescent="0.25">
      <c r="A26" s="14">
        <v>45370</v>
      </c>
      <c r="B26" s="8">
        <v>6.6</v>
      </c>
      <c r="C26" s="8">
        <v>14</v>
      </c>
      <c r="D26" s="8">
        <v>11.6</v>
      </c>
      <c r="E26" s="4">
        <f t="shared" si="0"/>
        <v>10.950000000000001</v>
      </c>
      <c r="F26" s="3">
        <f t="shared" si="1"/>
        <v>1</v>
      </c>
      <c r="G26" s="4">
        <f t="shared" si="2"/>
        <v>9.0499999999999989</v>
      </c>
    </row>
    <row r="27" spans="1:7" ht="13.8" x14ac:dyDescent="0.25">
      <c r="A27" s="14">
        <v>45371</v>
      </c>
      <c r="B27" s="8">
        <v>6.7</v>
      </c>
      <c r="C27" s="8">
        <v>15.5</v>
      </c>
      <c r="D27" s="8">
        <v>12.8</v>
      </c>
      <c r="E27" s="4">
        <f t="shared" si="0"/>
        <v>11.95</v>
      </c>
      <c r="F27" s="3">
        <f t="shared" si="1"/>
        <v>1</v>
      </c>
      <c r="G27" s="4">
        <f t="shared" si="2"/>
        <v>8.0500000000000007</v>
      </c>
    </row>
    <row r="28" spans="1:7" ht="13.8" x14ac:dyDescent="0.25">
      <c r="A28" s="14">
        <v>45372</v>
      </c>
      <c r="B28" s="8">
        <v>9.6</v>
      </c>
      <c r="C28" s="8">
        <v>14.8</v>
      </c>
      <c r="D28" s="8">
        <v>11.9</v>
      </c>
      <c r="E28" s="4">
        <f t="shared" si="0"/>
        <v>12.049999999999999</v>
      </c>
      <c r="F28" s="3">
        <f t="shared" si="1"/>
        <v>1</v>
      </c>
      <c r="G28" s="4">
        <f t="shared" si="2"/>
        <v>7.9500000000000011</v>
      </c>
    </row>
    <row r="29" spans="1:7" ht="13.8" x14ac:dyDescent="0.25">
      <c r="A29" s="14">
        <v>45373</v>
      </c>
      <c r="B29" s="8">
        <v>9.1999999999999993</v>
      </c>
      <c r="C29" s="8">
        <v>14.1</v>
      </c>
      <c r="D29" s="8">
        <v>12.3</v>
      </c>
      <c r="E29" s="4">
        <f t="shared" si="0"/>
        <v>11.974999999999998</v>
      </c>
      <c r="F29" s="3">
        <f t="shared" si="1"/>
        <v>1</v>
      </c>
      <c r="G29" s="4">
        <f t="shared" si="2"/>
        <v>8.0250000000000021</v>
      </c>
    </row>
    <row r="30" spans="1:7" ht="13.8" x14ac:dyDescent="0.25">
      <c r="A30" s="14">
        <v>45374</v>
      </c>
      <c r="B30" s="8">
        <v>4.2</v>
      </c>
      <c r="C30" s="8">
        <v>6.3</v>
      </c>
      <c r="D30" s="8">
        <v>3</v>
      </c>
      <c r="E30" s="4">
        <f t="shared" si="0"/>
        <v>4.125</v>
      </c>
      <c r="F30" s="3">
        <f t="shared" si="1"/>
        <v>1</v>
      </c>
      <c r="G30" s="4">
        <f t="shared" si="2"/>
        <v>15.875</v>
      </c>
    </row>
    <row r="31" spans="1:7" ht="13.8" x14ac:dyDescent="0.25">
      <c r="A31" s="14">
        <v>45375</v>
      </c>
      <c r="B31" s="8">
        <v>3</v>
      </c>
      <c r="C31" s="8">
        <v>5.9</v>
      </c>
      <c r="D31" s="8">
        <v>6.8</v>
      </c>
      <c r="E31" s="4">
        <f t="shared" si="0"/>
        <v>5.625</v>
      </c>
      <c r="F31" s="3">
        <f t="shared" si="1"/>
        <v>1</v>
      </c>
      <c r="G31" s="4">
        <f t="shared" si="2"/>
        <v>14.375</v>
      </c>
    </row>
    <row r="32" spans="1:7" ht="13.8" x14ac:dyDescent="0.25">
      <c r="A32" s="14">
        <v>45376</v>
      </c>
      <c r="B32" s="8">
        <v>1.5</v>
      </c>
      <c r="C32" s="8">
        <v>9.1999999999999993</v>
      </c>
      <c r="D32" s="8">
        <v>6.7</v>
      </c>
      <c r="E32" s="4">
        <f t="shared" si="0"/>
        <v>6.0249999999999995</v>
      </c>
      <c r="F32" s="3">
        <f t="shared" si="1"/>
        <v>1</v>
      </c>
      <c r="G32" s="4">
        <f t="shared" si="2"/>
        <v>13.975000000000001</v>
      </c>
    </row>
    <row r="33" spans="1:7" ht="13.8" x14ac:dyDescent="0.25">
      <c r="A33" s="14">
        <v>45377</v>
      </c>
      <c r="B33" s="8">
        <v>5.5</v>
      </c>
      <c r="C33" s="8">
        <v>11.1</v>
      </c>
      <c r="D33" s="8">
        <v>9.6999999999999993</v>
      </c>
      <c r="E33" s="4">
        <f t="shared" si="0"/>
        <v>9</v>
      </c>
      <c r="F33" s="3">
        <f t="shared" si="1"/>
        <v>1</v>
      </c>
      <c r="G33" s="4">
        <f t="shared" si="2"/>
        <v>11</v>
      </c>
    </row>
    <row r="34" spans="1:7" ht="13.8" x14ac:dyDescent="0.25">
      <c r="A34" s="14">
        <v>45378</v>
      </c>
      <c r="B34" s="8">
        <v>5.5</v>
      </c>
      <c r="C34" s="8">
        <v>6</v>
      </c>
      <c r="D34" s="8">
        <v>6.1</v>
      </c>
      <c r="E34" s="4">
        <f t="shared" si="0"/>
        <v>5.9250000000000007</v>
      </c>
      <c r="F34" s="3">
        <f t="shared" si="1"/>
        <v>1</v>
      </c>
      <c r="G34" s="4">
        <f t="shared" si="2"/>
        <v>14.074999999999999</v>
      </c>
    </row>
    <row r="35" spans="1:7" ht="13.8" x14ac:dyDescent="0.25">
      <c r="A35" s="14">
        <v>45379</v>
      </c>
      <c r="B35" s="8">
        <v>4.0999999999999996</v>
      </c>
      <c r="C35" s="8">
        <v>8.6</v>
      </c>
      <c r="D35" s="8">
        <v>7.5</v>
      </c>
      <c r="E35" s="4">
        <f t="shared" si="0"/>
        <v>6.9249999999999998</v>
      </c>
      <c r="F35" s="3">
        <f t="shared" si="1"/>
        <v>1</v>
      </c>
      <c r="G35" s="4">
        <f t="shared" si="2"/>
        <v>13.074999999999999</v>
      </c>
    </row>
    <row r="36" spans="1:7" ht="13.8" x14ac:dyDescent="0.25">
      <c r="A36" s="14">
        <v>45380</v>
      </c>
      <c r="B36" s="8">
        <v>7.1</v>
      </c>
      <c r="C36" s="8">
        <v>9.4</v>
      </c>
      <c r="D36" s="8">
        <v>8.8000000000000007</v>
      </c>
      <c r="E36" s="4">
        <f t="shared" si="0"/>
        <v>8.5250000000000004</v>
      </c>
      <c r="F36" s="3">
        <f t="shared" si="1"/>
        <v>1</v>
      </c>
      <c r="G36" s="4">
        <f t="shared" si="2"/>
        <v>11.475</v>
      </c>
    </row>
    <row r="37" spans="1:7" ht="13.8" x14ac:dyDescent="0.25">
      <c r="A37" s="14">
        <v>45381</v>
      </c>
      <c r="B37" s="8">
        <v>7.8</v>
      </c>
      <c r="C37" s="8">
        <v>10.9</v>
      </c>
      <c r="D37" s="8">
        <v>7</v>
      </c>
      <c r="E37" s="4">
        <f t="shared" si="0"/>
        <v>8.1750000000000007</v>
      </c>
      <c r="F37" s="3">
        <f t="shared" si="1"/>
        <v>1</v>
      </c>
      <c r="G37" s="4">
        <f t="shared" si="2"/>
        <v>11.824999999999999</v>
      </c>
    </row>
    <row r="38" spans="1:7" ht="14.4" thickBot="1" x14ac:dyDescent="0.3">
      <c r="A38" s="14">
        <v>45382</v>
      </c>
      <c r="B38" s="8">
        <v>6.8</v>
      </c>
      <c r="C38" s="8">
        <v>13.5</v>
      </c>
      <c r="D38" s="8">
        <v>9.3000000000000007</v>
      </c>
      <c r="E38" s="4">
        <f t="shared" si="0"/>
        <v>9.7250000000000014</v>
      </c>
      <c r="F38" s="3">
        <f t="shared" si="1"/>
        <v>1</v>
      </c>
      <c r="G38" s="4">
        <f t="shared" si="2"/>
        <v>10.274999999999999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5.7290322580645157</v>
      </c>
      <c r="C40" s="16">
        <f>SUM(C8:C38)/31</f>
        <v>10.083870967741936</v>
      </c>
      <c r="D40" s="16">
        <f>SUM(D8:D38)/31</f>
        <v>8.1903225806451623</v>
      </c>
      <c r="E40" s="4">
        <f>(B40+C40+D40+D40)/4</f>
        <v>8.0483870967741939</v>
      </c>
      <c r="F40" s="3">
        <f>SUM(F8:F38)</f>
        <v>31</v>
      </c>
      <c r="G40" s="4">
        <f>SUM(G8:G38)</f>
        <v>370.50000000000006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370.50000000000006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11.951612903225808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8.0483870967741922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47:G4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zoomScaleNormal="100" workbookViewId="0">
      <selection activeCell="I26" sqref="I26"/>
    </sheetView>
  </sheetViews>
  <sheetFormatPr defaultColWidth="10.6640625" defaultRowHeight="13.2" x14ac:dyDescent="0.25"/>
  <cols>
    <col min="1" max="7" width="11.44140625" style="5"/>
    <col min="8" max="16384" width="10.6640625" style="5"/>
  </cols>
  <sheetData>
    <row r="1" spans="1:10" ht="13.8" x14ac:dyDescent="0.25">
      <c r="A1" s="2"/>
      <c r="B1" s="3"/>
      <c r="C1" s="3"/>
      <c r="D1" s="3"/>
      <c r="E1" s="4"/>
      <c r="F1" s="3"/>
      <c r="G1" s="4"/>
    </row>
    <row r="2" spans="1:10" s="1" customFormat="1" ht="15.6" x14ac:dyDescent="0.3">
      <c r="A2" s="26" t="s">
        <v>23</v>
      </c>
      <c r="B2" s="25"/>
      <c r="C2" s="25"/>
      <c r="D2" s="25"/>
      <c r="E2" s="25"/>
      <c r="F2" s="25"/>
      <c r="G2" s="25"/>
    </row>
    <row r="3" spans="1:10" ht="13.8" x14ac:dyDescent="0.25">
      <c r="A3" s="2"/>
      <c r="B3" s="3"/>
      <c r="C3" s="3"/>
      <c r="D3" s="3"/>
      <c r="E3" s="4"/>
      <c r="F3" s="3"/>
      <c r="G3" s="4"/>
    </row>
    <row r="4" spans="1:10" ht="13.8" x14ac:dyDescent="0.25">
      <c r="A4" s="6" t="s">
        <v>0</v>
      </c>
      <c r="B4" s="6"/>
      <c r="C4" s="6"/>
      <c r="D4" s="6"/>
      <c r="E4" s="7"/>
      <c r="F4" s="6"/>
      <c r="G4" s="7"/>
    </row>
    <row r="5" spans="1:10" ht="13.8" x14ac:dyDescent="0.25">
      <c r="A5" s="2"/>
      <c r="B5" s="3"/>
      <c r="C5" s="3"/>
      <c r="D5" s="3"/>
      <c r="E5" s="4"/>
      <c r="F5" s="3"/>
      <c r="G5" s="4"/>
    </row>
    <row r="6" spans="1:10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10" ht="14.4" thickTop="1" x14ac:dyDescent="0.25">
      <c r="A7" s="10"/>
      <c r="B7" s="10"/>
      <c r="C7" s="10"/>
      <c r="D7" s="10"/>
      <c r="E7" s="13"/>
      <c r="F7" s="12"/>
      <c r="G7" s="13"/>
    </row>
    <row r="8" spans="1:10" ht="13.8" x14ac:dyDescent="0.25">
      <c r="A8" s="14">
        <v>45383</v>
      </c>
      <c r="B8" s="8">
        <v>7.1</v>
      </c>
      <c r="C8" s="8">
        <v>7.9</v>
      </c>
      <c r="D8" s="8">
        <v>7.6</v>
      </c>
      <c r="E8" s="4">
        <f t="shared" ref="E8:E37" si="0">(B8+C8+D8+D8)/4</f>
        <v>7.5500000000000007</v>
      </c>
      <c r="F8" s="3">
        <f t="shared" ref="F8:F37" si="1">IF(E8&gt;14.99,0,1)</f>
        <v>1</v>
      </c>
      <c r="G8" s="4">
        <f t="shared" ref="G8:G37" si="2">IF(F8=0,0,20-E8)</f>
        <v>12.45</v>
      </c>
    </row>
    <row r="9" spans="1:10" ht="13.8" x14ac:dyDescent="0.25">
      <c r="A9" s="14">
        <v>45384</v>
      </c>
      <c r="B9" s="8">
        <v>6.8</v>
      </c>
      <c r="C9" s="8">
        <v>9.6999999999999993</v>
      </c>
      <c r="D9" s="8">
        <v>9.6</v>
      </c>
      <c r="E9" s="4">
        <f t="shared" si="0"/>
        <v>8.9250000000000007</v>
      </c>
      <c r="F9" s="3">
        <f t="shared" si="1"/>
        <v>1</v>
      </c>
      <c r="G9" s="4">
        <f t="shared" si="2"/>
        <v>11.074999999999999</v>
      </c>
      <c r="J9" s="5" t="s">
        <v>13</v>
      </c>
    </row>
    <row r="10" spans="1:10" ht="13.8" x14ac:dyDescent="0.25">
      <c r="A10" s="14">
        <v>45385</v>
      </c>
      <c r="B10" s="8">
        <v>7.8</v>
      </c>
      <c r="C10" s="8">
        <v>8.6</v>
      </c>
      <c r="D10" s="8">
        <v>11.2</v>
      </c>
      <c r="E10" s="4">
        <f t="shared" si="0"/>
        <v>9.6999999999999993</v>
      </c>
      <c r="F10" s="3">
        <f t="shared" si="1"/>
        <v>1</v>
      </c>
      <c r="G10" s="4">
        <f t="shared" si="2"/>
        <v>10.3</v>
      </c>
    </row>
    <row r="11" spans="1:10" ht="13.8" x14ac:dyDescent="0.25">
      <c r="A11" s="14">
        <v>45386</v>
      </c>
      <c r="B11" s="8">
        <v>10.4</v>
      </c>
      <c r="C11" s="8">
        <v>9.9</v>
      </c>
      <c r="D11" s="8">
        <v>12.6</v>
      </c>
      <c r="E11" s="4">
        <f t="shared" si="0"/>
        <v>11.375</v>
      </c>
      <c r="F11" s="3">
        <f t="shared" si="1"/>
        <v>1</v>
      </c>
      <c r="G11" s="4">
        <f t="shared" si="2"/>
        <v>8.625</v>
      </c>
    </row>
    <row r="12" spans="1:10" ht="13.8" x14ac:dyDescent="0.25">
      <c r="A12" s="14">
        <v>45387</v>
      </c>
      <c r="B12" s="8">
        <v>9.6999999999999993</v>
      </c>
      <c r="C12" s="8">
        <v>17.100000000000001</v>
      </c>
      <c r="D12" s="8">
        <v>15</v>
      </c>
      <c r="E12" s="4">
        <f t="shared" si="0"/>
        <v>14.2</v>
      </c>
      <c r="F12" s="3">
        <f t="shared" si="1"/>
        <v>1</v>
      </c>
      <c r="G12" s="4">
        <f t="shared" si="2"/>
        <v>5.8000000000000007</v>
      </c>
    </row>
    <row r="13" spans="1:10" ht="13.8" x14ac:dyDescent="0.25">
      <c r="A13" s="14">
        <v>45388</v>
      </c>
      <c r="B13" s="8">
        <v>9.6</v>
      </c>
      <c r="C13" s="8">
        <v>19.899999999999999</v>
      </c>
      <c r="D13" s="8">
        <v>19.899999999999999</v>
      </c>
      <c r="E13" s="4">
        <f t="shared" si="0"/>
        <v>17.324999999999999</v>
      </c>
      <c r="F13" s="3">
        <f t="shared" si="1"/>
        <v>0</v>
      </c>
      <c r="G13" s="4">
        <f t="shared" si="2"/>
        <v>0</v>
      </c>
    </row>
    <row r="14" spans="1:10" ht="13.8" x14ac:dyDescent="0.25">
      <c r="A14" s="14">
        <v>45389</v>
      </c>
      <c r="B14" s="8">
        <v>14.4</v>
      </c>
      <c r="C14" s="8">
        <v>19.3</v>
      </c>
      <c r="D14" s="8">
        <v>17.7</v>
      </c>
      <c r="E14" s="4">
        <f t="shared" si="0"/>
        <v>17.275000000000002</v>
      </c>
      <c r="F14" s="3">
        <f t="shared" si="1"/>
        <v>0</v>
      </c>
      <c r="G14" s="4">
        <f t="shared" si="2"/>
        <v>0</v>
      </c>
    </row>
    <row r="15" spans="1:10" ht="13.8" x14ac:dyDescent="0.25">
      <c r="A15" s="14">
        <v>45390</v>
      </c>
      <c r="B15" s="8">
        <v>10.5</v>
      </c>
      <c r="C15" s="8">
        <v>18.3</v>
      </c>
      <c r="D15" s="8">
        <v>19.600000000000001</v>
      </c>
      <c r="E15" s="4">
        <f t="shared" si="0"/>
        <v>17</v>
      </c>
      <c r="F15" s="3">
        <f t="shared" si="1"/>
        <v>0</v>
      </c>
      <c r="G15" s="4">
        <f t="shared" si="2"/>
        <v>0</v>
      </c>
    </row>
    <row r="16" spans="1:10" ht="13.8" x14ac:dyDescent="0.25">
      <c r="A16" s="14">
        <v>45391</v>
      </c>
      <c r="B16" s="8">
        <v>11.2</v>
      </c>
      <c r="C16" s="8">
        <v>9.9</v>
      </c>
      <c r="D16" s="8">
        <v>8.1</v>
      </c>
      <c r="E16" s="4">
        <f t="shared" si="0"/>
        <v>9.3250000000000011</v>
      </c>
      <c r="F16" s="3">
        <f t="shared" si="1"/>
        <v>1</v>
      </c>
      <c r="G16" s="4">
        <f t="shared" si="2"/>
        <v>10.674999999999999</v>
      </c>
    </row>
    <row r="17" spans="1:7" ht="13.8" x14ac:dyDescent="0.25">
      <c r="A17" s="14">
        <v>45392</v>
      </c>
      <c r="B17" s="8">
        <v>4.5</v>
      </c>
      <c r="C17" s="8">
        <v>10.9</v>
      </c>
      <c r="D17" s="8">
        <v>11</v>
      </c>
      <c r="E17" s="4">
        <f t="shared" si="0"/>
        <v>9.35</v>
      </c>
      <c r="F17" s="3">
        <f t="shared" si="1"/>
        <v>1</v>
      </c>
      <c r="G17" s="4">
        <f t="shared" si="2"/>
        <v>10.65</v>
      </c>
    </row>
    <row r="18" spans="1:7" ht="13.8" x14ac:dyDescent="0.25">
      <c r="A18" s="14">
        <v>45393</v>
      </c>
      <c r="B18" s="8">
        <v>5</v>
      </c>
      <c r="C18" s="8">
        <v>12.7</v>
      </c>
      <c r="D18" s="8">
        <v>13.8</v>
      </c>
      <c r="E18" s="4">
        <f t="shared" si="0"/>
        <v>11.324999999999999</v>
      </c>
      <c r="F18" s="3">
        <f t="shared" si="1"/>
        <v>1</v>
      </c>
      <c r="G18" s="4">
        <f t="shared" si="2"/>
        <v>8.6750000000000007</v>
      </c>
    </row>
    <row r="19" spans="1:7" ht="13.8" x14ac:dyDescent="0.25">
      <c r="A19" s="14">
        <v>45394</v>
      </c>
      <c r="B19" s="8">
        <v>10.3</v>
      </c>
      <c r="C19" s="8">
        <v>16.399999999999999</v>
      </c>
      <c r="D19" s="8">
        <v>15.3</v>
      </c>
      <c r="E19" s="4">
        <f t="shared" si="0"/>
        <v>14.324999999999999</v>
      </c>
      <c r="F19" s="3">
        <f t="shared" si="1"/>
        <v>1</v>
      </c>
      <c r="G19" s="4">
        <f t="shared" si="2"/>
        <v>5.6750000000000007</v>
      </c>
    </row>
    <row r="20" spans="1:7" ht="13.8" x14ac:dyDescent="0.25">
      <c r="A20" s="14">
        <v>45395</v>
      </c>
      <c r="B20" s="8">
        <v>10.1</v>
      </c>
      <c r="C20" s="8">
        <v>19.2</v>
      </c>
      <c r="D20" s="8">
        <v>19.8</v>
      </c>
      <c r="E20" s="4">
        <f t="shared" si="0"/>
        <v>17.224999999999998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45396</v>
      </c>
      <c r="B21" s="8">
        <v>12.6</v>
      </c>
      <c r="C21" s="8">
        <v>17.3</v>
      </c>
      <c r="D21" s="8">
        <v>15.3</v>
      </c>
      <c r="E21" s="4">
        <f t="shared" si="0"/>
        <v>15.125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45397</v>
      </c>
      <c r="B22" s="8">
        <v>8.5</v>
      </c>
      <c r="C22" s="8">
        <v>12.1</v>
      </c>
      <c r="D22" s="8">
        <v>4.5999999999999996</v>
      </c>
      <c r="E22" s="4">
        <f t="shared" si="0"/>
        <v>7.4500000000000011</v>
      </c>
      <c r="F22" s="3">
        <f t="shared" si="1"/>
        <v>1</v>
      </c>
      <c r="G22" s="4">
        <f t="shared" si="2"/>
        <v>12.549999999999999</v>
      </c>
    </row>
    <row r="23" spans="1:7" ht="13.8" x14ac:dyDescent="0.25">
      <c r="A23" s="14">
        <v>45398</v>
      </c>
      <c r="B23" s="8">
        <v>3.8</v>
      </c>
      <c r="C23" s="8">
        <v>7.6</v>
      </c>
      <c r="D23" s="8">
        <v>7</v>
      </c>
      <c r="E23" s="4">
        <f t="shared" si="0"/>
        <v>6.35</v>
      </c>
      <c r="F23" s="3">
        <f t="shared" si="1"/>
        <v>1</v>
      </c>
      <c r="G23" s="4">
        <f t="shared" si="2"/>
        <v>13.65</v>
      </c>
    </row>
    <row r="24" spans="1:7" ht="13.8" x14ac:dyDescent="0.25">
      <c r="A24" s="14">
        <v>45399</v>
      </c>
      <c r="B24" s="8">
        <v>2.7</v>
      </c>
      <c r="C24" s="8">
        <v>5.7</v>
      </c>
      <c r="D24" s="8">
        <v>4.8</v>
      </c>
      <c r="E24" s="4">
        <f t="shared" si="0"/>
        <v>4.5</v>
      </c>
      <c r="F24" s="3">
        <f t="shared" si="1"/>
        <v>1</v>
      </c>
      <c r="G24" s="4">
        <f t="shared" si="2"/>
        <v>15.5</v>
      </c>
    </row>
    <row r="25" spans="1:7" ht="13.8" x14ac:dyDescent="0.25">
      <c r="A25" s="14">
        <v>45400</v>
      </c>
      <c r="B25" s="8">
        <v>2</v>
      </c>
      <c r="C25" s="8">
        <v>6.4</v>
      </c>
      <c r="D25" s="8">
        <v>8.1</v>
      </c>
      <c r="E25" s="4">
        <f t="shared" si="0"/>
        <v>6.15</v>
      </c>
      <c r="F25" s="3">
        <f t="shared" si="1"/>
        <v>1</v>
      </c>
      <c r="G25" s="4">
        <f t="shared" si="2"/>
        <v>13.85</v>
      </c>
    </row>
    <row r="26" spans="1:7" ht="13.8" x14ac:dyDescent="0.25">
      <c r="A26" s="14">
        <v>45401</v>
      </c>
      <c r="B26" s="8">
        <v>4</v>
      </c>
      <c r="C26" s="8">
        <v>6.6</v>
      </c>
      <c r="D26" s="8">
        <v>6.9</v>
      </c>
      <c r="E26" s="4">
        <f t="shared" si="0"/>
        <v>6.1</v>
      </c>
      <c r="F26" s="3">
        <f t="shared" si="1"/>
        <v>1</v>
      </c>
      <c r="G26" s="4">
        <f t="shared" si="2"/>
        <v>13.9</v>
      </c>
    </row>
    <row r="27" spans="1:7" ht="13.8" x14ac:dyDescent="0.25">
      <c r="A27" s="14">
        <v>45402</v>
      </c>
      <c r="B27" s="8">
        <v>3.3</v>
      </c>
      <c r="C27" s="8">
        <v>6.3</v>
      </c>
      <c r="D27" s="8">
        <v>6.8</v>
      </c>
      <c r="E27" s="4">
        <f t="shared" si="0"/>
        <v>5.8</v>
      </c>
      <c r="F27" s="3">
        <f t="shared" si="1"/>
        <v>1</v>
      </c>
      <c r="G27" s="4">
        <f t="shared" si="2"/>
        <v>14.2</v>
      </c>
    </row>
    <row r="28" spans="1:7" ht="13.8" x14ac:dyDescent="0.25">
      <c r="A28" s="14">
        <v>45403</v>
      </c>
      <c r="B28" s="8">
        <v>2.5</v>
      </c>
      <c r="C28" s="8">
        <v>5.4</v>
      </c>
      <c r="D28" s="8">
        <v>4.8</v>
      </c>
      <c r="E28" s="4">
        <f t="shared" si="0"/>
        <v>4.375</v>
      </c>
      <c r="F28" s="3">
        <f t="shared" si="1"/>
        <v>1</v>
      </c>
      <c r="G28" s="4">
        <f t="shared" si="2"/>
        <v>15.625</v>
      </c>
    </row>
    <row r="29" spans="1:7" ht="13.8" x14ac:dyDescent="0.25">
      <c r="A29" s="14">
        <v>45404</v>
      </c>
      <c r="B29" s="8">
        <v>0.4</v>
      </c>
      <c r="C29" s="8">
        <v>5.3</v>
      </c>
      <c r="D29" s="8">
        <v>4</v>
      </c>
      <c r="E29" s="4">
        <f t="shared" si="0"/>
        <v>3.4249999999999998</v>
      </c>
      <c r="F29" s="3">
        <f t="shared" si="1"/>
        <v>1</v>
      </c>
      <c r="G29" s="4">
        <f t="shared" si="2"/>
        <v>16.574999999999999</v>
      </c>
    </row>
    <row r="30" spans="1:7" ht="13.8" x14ac:dyDescent="0.25">
      <c r="A30" s="14">
        <v>45405</v>
      </c>
      <c r="B30" s="8">
        <v>0</v>
      </c>
      <c r="C30" s="8">
        <v>7.2</v>
      </c>
      <c r="D30" s="8">
        <v>7</v>
      </c>
      <c r="E30" s="4">
        <f t="shared" si="0"/>
        <v>5.3</v>
      </c>
      <c r="F30" s="3">
        <f t="shared" si="1"/>
        <v>1</v>
      </c>
      <c r="G30" s="4">
        <f t="shared" si="2"/>
        <v>14.7</v>
      </c>
    </row>
    <row r="31" spans="1:7" ht="13.8" x14ac:dyDescent="0.25">
      <c r="A31" s="14">
        <v>45406</v>
      </c>
      <c r="B31" s="8">
        <v>2.4</v>
      </c>
      <c r="C31" s="8">
        <v>6.8</v>
      </c>
      <c r="D31" s="8">
        <v>5.2</v>
      </c>
      <c r="E31" s="4">
        <f t="shared" si="0"/>
        <v>4.8999999999999995</v>
      </c>
      <c r="F31" s="3">
        <f t="shared" si="1"/>
        <v>1</v>
      </c>
      <c r="G31" s="4">
        <f t="shared" si="2"/>
        <v>15.100000000000001</v>
      </c>
    </row>
    <row r="32" spans="1:7" ht="13.8" x14ac:dyDescent="0.25">
      <c r="A32" s="14">
        <v>45407</v>
      </c>
      <c r="B32" s="8">
        <v>2.2999999999999998</v>
      </c>
      <c r="C32" s="8">
        <v>6.4</v>
      </c>
      <c r="D32" s="8">
        <v>6.9</v>
      </c>
      <c r="E32" s="4">
        <f t="shared" si="0"/>
        <v>5.625</v>
      </c>
      <c r="F32" s="3">
        <f t="shared" si="1"/>
        <v>1</v>
      </c>
      <c r="G32" s="4">
        <f t="shared" si="2"/>
        <v>14.375</v>
      </c>
    </row>
    <row r="33" spans="1:7" ht="13.8" x14ac:dyDescent="0.25">
      <c r="A33" s="14">
        <v>45408</v>
      </c>
      <c r="B33" s="8">
        <v>3.5</v>
      </c>
      <c r="C33" s="8">
        <v>12.3</v>
      </c>
      <c r="D33" s="8">
        <v>11</v>
      </c>
      <c r="E33" s="4">
        <f t="shared" si="0"/>
        <v>9.4499999999999993</v>
      </c>
      <c r="F33" s="3">
        <f t="shared" si="1"/>
        <v>1</v>
      </c>
      <c r="G33" s="4">
        <f t="shared" si="2"/>
        <v>10.55</v>
      </c>
    </row>
    <row r="34" spans="1:7" ht="13.8" x14ac:dyDescent="0.25">
      <c r="A34" s="14">
        <v>45409</v>
      </c>
      <c r="B34" s="8">
        <v>6.6</v>
      </c>
      <c r="C34" s="8">
        <v>13.4</v>
      </c>
      <c r="D34" s="8">
        <v>12.2</v>
      </c>
      <c r="E34" s="4">
        <f t="shared" si="0"/>
        <v>11.100000000000001</v>
      </c>
      <c r="F34" s="3">
        <f t="shared" si="1"/>
        <v>1</v>
      </c>
      <c r="G34" s="4">
        <f t="shared" si="2"/>
        <v>8.8999999999999986</v>
      </c>
    </row>
    <row r="35" spans="1:7" ht="13.8" x14ac:dyDescent="0.25">
      <c r="A35" s="14">
        <v>45410</v>
      </c>
      <c r="B35" s="8">
        <v>10.4</v>
      </c>
      <c r="C35" s="8">
        <v>11.9</v>
      </c>
      <c r="D35" s="8">
        <v>11.1</v>
      </c>
      <c r="E35" s="4">
        <f t="shared" si="0"/>
        <v>11.125</v>
      </c>
      <c r="F35" s="3">
        <f t="shared" si="1"/>
        <v>1</v>
      </c>
      <c r="G35" s="4">
        <f t="shared" si="2"/>
        <v>8.875</v>
      </c>
    </row>
    <row r="36" spans="1:7" ht="13.8" x14ac:dyDescent="0.25">
      <c r="A36" s="14">
        <v>45411</v>
      </c>
      <c r="B36" s="8">
        <v>6.4</v>
      </c>
      <c r="C36" s="8">
        <v>14.2</v>
      </c>
      <c r="D36" s="8">
        <v>12.4</v>
      </c>
      <c r="E36" s="4">
        <f t="shared" si="0"/>
        <v>11.35</v>
      </c>
      <c r="F36" s="3">
        <f t="shared" si="1"/>
        <v>1</v>
      </c>
      <c r="G36" s="4">
        <f t="shared" si="2"/>
        <v>8.65</v>
      </c>
    </row>
    <row r="37" spans="1:7" ht="14.4" thickBot="1" x14ac:dyDescent="0.3">
      <c r="A37" s="14">
        <v>45412</v>
      </c>
      <c r="B37" s="8">
        <v>9.6</v>
      </c>
      <c r="C37" s="8">
        <v>18.899999999999999</v>
      </c>
      <c r="D37" s="8">
        <v>20</v>
      </c>
      <c r="E37" s="4">
        <f t="shared" si="0"/>
        <v>17.125</v>
      </c>
      <c r="F37" s="3">
        <f t="shared" si="1"/>
        <v>0</v>
      </c>
      <c r="G37" s="4">
        <f t="shared" si="2"/>
        <v>0</v>
      </c>
    </row>
    <row r="38" spans="1:7" ht="14.4" thickTop="1" x14ac:dyDescent="0.25">
      <c r="A38" s="15"/>
      <c r="B38" s="10"/>
      <c r="C38" s="10"/>
      <c r="D38" s="10"/>
      <c r="E38" s="13"/>
      <c r="F38" s="12"/>
      <c r="G38" s="13"/>
    </row>
    <row r="39" spans="1:7" ht="13.8" x14ac:dyDescent="0.25">
      <c r="A39" s="2"/>
      <c r="B39" s="16">
        <f>SUM(B8:B37)/30</f>
        <v>6.6133333333333342</v>
      </c>
      <c r="C39" s="16">
        <f>SUM(C8:C37)/30</f>
        <v>11.45333333333333</v>
      </c>
      <c r="D39" s="16">
        <f>SUM(D8:D37)/30</f>
        <v>10.976666666666668</v>
      </c>
      <c r="E39" s="4">
        <f>(B39+C39+D39+D39)/4</f>
        <v>10.004999999999999</v>
      </c>
      <c r="F39" s="3">
        <f>SUM(F8:F37)</f>
        <v>24</v>
      </c>
      <c r="G39" s="4">
        <f>SUM(G8:G37)</f>
        <v>280.92499999999995</v>
      </c>
    </row>
    <row r="40" spans="1:7" ht="13.8" x14ac:dyDescent="0.25">
      <c r="A40" s="2"/>
      <c r="B40" s="3"/>
      <c r="C40" s="3"/>
      <c r="D40" s="3"/>
      <c r="E40" s="4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4">
        <f>G39</f>
        <v>280.92499999999995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4">
        <f>IF(F39=0,0,G39/F39)</f>
        <v>11.705208333333331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21">
        <f>F39</f>
        <v>24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4">
        <f>20-E42</f>
        <v>8.2947916666666686</v>
      </c>
      <c r="F44" s="3"/>
      <c r="G44" s="4"/>
    </row>
    <row r="45" spans="1:7" x14ac:dyDescent="0.25">
      <c r="B45" s="19"/>
      <c r="C45" s="19"/>
      <c r="D45" s="19"/>
      <c r="E45" s="20"/>
      <c r="F45" s="19"/>
      <c r="G45" s="20"/>
    </row>
    <row r="47" spans="1:7" x14ac:dyDescent="0.25">
      <c r="B47" s="19"/>
      <c r="C47" s="19"/>
      <c r="D47" s="19"/>
      <c r="E47" s="20"/>
      <c r="F47" s="19"/>
      <c r="G47" s="20"/>
    </row>
    <row r="48" spans="1:7" x14ac:dyDescent="0.25">
      <c r="A48" s="22"/>
      <c r="B48" s="22"/>
      <c r="C48" s="22"/>
      <c r="D48" s="22"/>
      <c r="E48" s="23"/>
      <c r="F48" s="22"/>
      <c r="G48" s="23"/>
    </row>
    <row r="49" spans="2:7" x14ac:dyDescent="0.25">
      <c r="B49" s="19"/>
      <c r="C49" s="19"/>
      <c r="D49" s="19"/>
      <c r="E49" s="20"/>
      <c r="F49" s="19"/>
      <c r="G49" s="20"/>
    </row>
    <row r="50" spans="2:7" x14ac:dyDescent="0.25">
      <c r="B50" s="19"/>
      <c r="C50" s="19"/>
      <c r="D50" s="19"/>
      <c r="E50" s="20"/>
      <c r="F50" s="19"/>
      <c r="G50" s="20"/>
    </row>
    <row r="51" spans="2:7" x14ac:dyDescent="0.25">
      <c r="B51" s="19"/>
      <c r="C51" s="19"/>
      <c r="D51" s="19"/>
      <c r="E51" s="20"/>
      <c r="F51" s="19"/>
      <c r="G51" s="20"/>
    </row>
    <row r="52" spans="2:7" x14ac:dyDescent="0.25">
      <c r="B52" s="19"/>
      <c r="C52" s="19"/>
      <c r="D52" s="19"/>
      <c r="E52" s="20"/>
      <c r="F52" s="19"/>
      <c r="G52" s="20"/>
    </row>
    <row r="53" spans="2:7" x14ac:dyDescent="0.25">
      <c r="B53" s="19"/>
      <c r="C53" s="19"/>
      <c r="D53" s="19"/>
      <c r="E53" s="20"/>
      <c r="F53" s="19"/>
      <c r="G53" s="20"/>
    </row>
    <row r="54" spans="2:7" x14ac:dyDescent="0.25">
      <c r="B54" s="19"/>
      <c r="C54" s="19"/>
      <c r="D54" s="19"/>
      <c r="E54" s="20"/>
      <c r="F54" s="19"/>
      <c r="G54" s="20"/>
    </row>
  </sheetData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1" workbookViewId="0">
      <selection activeCell="B1" sqref="B1"/>
    </sheetView>
  </sheetViews>
  <sheetFormatPr defaultColWidth="10.6640625" defaultRowHeight="13.2" x14ac:dyDescent="0.25"/>
  <cols>
    <col min="1" max="1" width="10.6640625" style="5"/>
    <col min="2" max="2" width="11.44140625" style="5" bestFit="1" customWidth="1"/>
    <col min="3" max="16384" width="10.6640625" style="5"/>
  </cols>
  <sheetData>
    <row r="1" spans="1:8" ht="13.8" x14ac:dyDescent="0.25">
      <c r="B1" s="2"/>
      <c r="C1" s="3"/>
      <c r="D1" s="3"/>
      <c r="E1" s="3"/>
      <c r="F1" s="4"/>
      <c r="G1" s="3"/>
      <c r="H1" s="4"/>
    </row>
    <row r="2" spans="1:8" ht="15.6" x14ac:dyDescent="0.3">
      <c r="A2" s="1"/>
      <c r="B2" s="31" t="s">
        <v>15</v>
      </c>
      <c r="C2" s="31"/>
      <c r="D2" s="31"/>
      <c r="E2" s="31"/>
      <c r="F2" s="31"/>
      <c r="G2" s="31"/>
      <c r="H2" s="31"/>
    </row>
    <row r="3" spans="1:8" ht="13.8" x14ac:dyDescent="0.25">
      <c r="B3" s="2"/>
      <c r="C3" s="3"/>
      <c r="D3" s="3"/>
      <c r="E3" s="3"/>
      <c r="F3" s="4"/>
      <c r="G3" s="3"/>
      <c r="H3" s="4"/>
    </row>
    <row r="4" spans="1:8" ht="13.8" x14ac:dyDescent="0.25">
      <c r="B4" s="6" t="s">
        <v>0</v>
      </c>
      <c r="C4" s="6"/>
      <c r="D4" s="6"/>
      <c r="E4" s="6"/>
      <c r="F4" s="7"/>
      <c r="G4" s="6"/>
      <c r="H4" s="7"/>
    </row>
    <row r="5" spans="1:8" ht="13.8" x14ac:dyDescent="0.25">
      <c r="B5" s="2"/>
      <c r="C5" s="3"/>
      <c r="D5" s="3"/>
      <c r="E5" s="3"/>
      <c r="F5" s="4"/>
      <c r="G5" s="3"/>
      <c r="H5" s="4"/>
    </row>
    <row r="6" spans="1:8" ht="14.4" thickBot="1" x14ac:dyDescent="0.3">
      <c r="B6" s="3" t="s">
        <v>1</v>
      </c>
      <c r="C6" s="8" t="s">
        <v>2</v>
      </c>
      <c r="D6" s="8" t="s">
        <v>3</v>
      </c>
      <c r="E6" s="8" t="s">
        <v>4</v>
      </c>
      <c r="F6" s="4" t="s">
        <v>5</v>
      </c>
      <c r="G6" s="3" t="s">
        <v>6</v>
      </c>
      <c r="H6" s="4" t="s">
        <v>7</v>
      </c>
    </row>
    <row r="7" spans="1:8" ht="14.4" thickTop="1" x14ac:dyDescent="0.25">
      <c r="B7" s="10"/>
      <c r="C7" s="10"/>
      <c r="D7" s="10"/>
      <c r="E7" s="10"/>
      <c r="F7" s="13"/>
      <c r="G7" s="12"/>
      <c r="H7" s="13"/>
    </row>
    <row r="8" spans="1:8" ht="13.8" x14ac:dyDescent="0.25">
      <c r="B8" s="14">
        <v>45413</v>
      </c>
      <c r="C8" s="8">
        <v>13.3</v>
      </c>
      <c r="D8" s="8">
        <v>21.5</v>
      </c>
      <c r="E8" s="8">
        <v>21.3</v>
      </c>
      <c r="F8" s="4">
        <f t="shared" ref="F8:F38" si="0">(C8+D8+E8+E8)/4</f>
        <v>19.349999999999998</v>
      </c>
      <c r="G8" s="3">
        <f t="shared" ref="G8:G38" si="1">IF(F8&gt;14.99,0,1)</f>
        <v>0</v>
      </c>
      <c r="H8" s="4">
        <f t="shared" ref="H8:H38" si="2">IF(G8=0,0,20-F8)</f>
        <v>0</v>
      </c>
    </row>
    <row r="9" spans="1:8" ht="13.8" x14ac:dyDescent="0.25">
      <c r="B9" s="14">
        <v>45414</v>
      </c>
      <c r="C9" s="8">
        <v>14.8</v>
      </c>
      <c r="D9" s="8">
        <v>15.3</v>
      </c>
      <c r="E9" s="8">
        <v>11.6</v>
      </c>
      <c r="F9" s="4">
        <f t="shared" si="0"/>
        <v>13.325000000000001</v>
      </c>
      <c r="G9" s="3">
        <f t="shared" si="1"/>
        <v>1</v>
      </c>
      <c r="H9" s="4">
        <f t="shared" si="2"/>
        <v>6.6749999999999989</v>
      </c>
    </row>
    <row r="10" spans="1:8" ht="13.8" x14ac:dyDescent="0.25">
      <c r="B10" s="14">
        <v>45415</v>
      </c>
      <c r="C10" s="8">
        <v>8.1999999999999993</v>
      </c>
      <c r="D10" s="8">
        <v>11.4</v>
      </c>
      <c r="E10" s="8">
        <v>12.7</v>
      </c>
      <c r="F10" s="4">
        <f t="shared" si="0"/>
        <v>11.25</v>
      </c>
      <c r="G10" s="3">
        <f t="shared" si="1"/>
        <v>1</v>
      </c>
      <c r="H10" s="4">
        <f t="shared" si="2"/>
        <v>8.75</v>
      </c>
    </row>
    <row r="11" spans="1:8" ht="13.8" x14ac:dyDescent="0.25">
      <c r="B11" s="14">
        <v>45416</v>
      </c>
      <c r="C11" s="8">
        <v>6.2</v>
      </c>
      <c r="D11" s="8">
        <v>14.2</v>
      </c>
      <c r="E11" s="8">
        <v>9.8000000000000007</v>
      </c>
      <c r="F11" s="4">
        <f t="shared" si="0"/>
        <v>10</v>
      </c>
      <c r="G11" s="3">
        <f t="shared" si="1"/>
        <v>1</v>
      </c>
      <c r="H11" s="4">
        <f t="shared" si="2"/>
        <v>10</v>
      </c>
    </row>
    <row r="12" spans="1:8" ht="13.8" x14ac:dyDescent="0.25">
      <c r="B12" s="14">
        <v>45417</v>
      </c>
      <c r="C12" s="8">
        <v>8.4</v>
      </c>
      <c r="D12" s="8">
        <v>13.9</v>
      </c>
      <c r="E12" s="8">
        <v>13.7</v>
      </c>
      <c r="F12" s="4">
        <f t="shared" si="0"/>
        <v>12.425000000000001</v>
      </c>
      <c r="G12" s="3">
        <f t="shared" si="1"/>
        <v>1</v>
      </c>
      <c r="H12" s="4">
        <f t="shared" si="2"/>
        <v>7.5749999999999993</v>
      </c>
    </row>
    <row r="13" spans="1:8" ht="13.8" x14ac:dyDescent="0.25">
      <c r="B13" s="14">
        <v>45418</v>
      </c>
      <c r="C13" s="8">
        <v>12.1</v>
      </c>
      <c r="D13" s="8">
        <v>13.3</v>
      </c>
      <c r="E13" s="8">
        <v>13.8</v>
      </c>
      <c r="F13" s="4">
        <f t="shared" si="0"/>
        <v>13.25</v>
      </c>
      <c r="G13" s="3">
        <f t="shared" si="1"/>
        <v>1</v>
      </c>
      <c r="H13" s="4">
        <f t="shared" si="2"/>
        <v>6.75</v>
      </c>
    </row>
    <row r="14" spans="1:8" ht="13.8" x14ac:dyDescent="0.25">
      <c r="B14" s="14">
        <v>45419</v>
      </c>
      <c r="C14" s="8">
        <v>8.1999999999999993</v>
      </c>
      <c r="D14" s="8">
        <v>13.4</v>
      </c>
      <c r="E14" s="8">
        <v>12.7</v>
      </c>
      <c r="F14" s="4">
        <f t="shared" si="0"/>
        <v>11.75</v>
      </c>
      <c r="G14" s="3">
        <f t="shared" si="1"/>
        <v>1</v>
      </c>
      <c r="H14" s="4">
        <f t="shared" si="2"/>
        <v>8.25</v>
      </c>
    </row>
    <row r="15" spans="1:8" ht="13.8" x14ac:dyDescent="0.25">
      <c r="B15" s="14">
        <v>45420</v>
      </c>
      <c r="C15" s="8">
        <v>10.5</v>
      </c>
      <c r="D15" s="8">
        <v>13.6</v>
      </c>
      <c r="E15" s="8">
        <v>15</v>
      </c>
      <c r="F15" s="4">
        <f t="shared" si="0"/>
        <v>13.525</v>
      </c>
      <c r="G15" s="3">
        <f t="shared" si="1"/>
        <v>1</v>
      </c>
      <c r="H15" s="4">
        <f t="shared" si="2"/>
        <v>6.4749999999999996</v>
      </c>
    </row>
    <row r="16" spans="1:8" ht="13.8" x14ac:dyDescent="0.25">
      <c r="B16" s="14">
        <v>45421</v>
      </c>
      <c r="C16" s="8">
        <v>8.6</v>
      </c>
      <c r="D16" s="8">
        <v>17.399999999999999</v>
      </c>
      <c r="E16" s="8">
        <v>16.5</v>
      </c>
      <c r="F16" s="4">
        <f t="shared" si="0"/>
        <v>14.75</v>
      </c>
      <c r="G16" s="3">
        <f t="shared" si="1"/>
        <v>1</v>
      </c>
      <c r="H16" s="4">
        <f t="shared" si="2"/>
        <v>5.25</v>
      </c>
    </row>
    <row r="17" spans="2:8" ht="13.8" x14ac:dyDescent="0.25">
      <c r="B17" s="14">
        <v>45422</v>
      </c>
      <c r="C17" s="8">
        <v>10.5</v>
      </c>
      <c r="D17" s="8">
        <v>19</v>
      </c>
      <c r="E17" s="8">
        <v>17.399999999999999</v>
      </c>
      <c r="F17" s="4">
        <f t="shared" si="0"/>
        <v>16.074999999999999</v>
      </c>
      <c r="G17" s="3">
        <f t="shared" si="1"/>
        <v>0</v>
      </c>
      <c r="H17" s="4">
        <f t="shared" si="2"/>
        <v>0</v>
      </c>
    </row>
    <row r="18" spans="2:8" ht="13.8" x14ac:dyDescent="0.25">
      <c r="B18" s="14">
        <v>45423</v>
      </c>
      <c r="C18" s="8">
        <v>11</v>
      </c>
      <c r="D18" s="8">
        <v>21.3</v>
      </c>
      <c r="E18" s="8">
        <v>19.8</v>
      </c>
      <c r="F18" s="4">
        <f t="shared" si="0"/>
        <v>17.974999999999998</v>
      </c>
      <c r="G18" s="3">
        <f t="shared" si="1"/>
        <v>0</v>
      </c>
      <c r="H18" s="4">
        <f t="shared" si="2"/>
        <v>0</v>
      </c>
    </row>
    <row r="19" spans="2:8" ht="13.8" x14ac:dyDescent="0.25">
      <c r="B19" s="14">
        <v>45424</v>
      </c>
      <c r="C19" s="8">
        <v>12.2</v>
      </c>
      <c r="D19" s="8">
        <v>22.6</v>
      </c>
      <c r="E19" s="8">
        <v>22.2</v>
      </c>
      <c r="F19" s="4">
        <f t="shared" si="0"/>
        <v>19.8</v>
      </c>
      <c r="G19" s="3">
        <f t="shared" si="1"/>
        <v>0</v>
      </c>
      <c r="H19" s="4">
        <f t="shared" si="2"/>
        <v>0</v>
      </c>
    </row>
    <row r="20" spans="2:8" ht="13.8" x14ac:dyDescent="0.25">
      <c r="B20" s="14">
        <v>45425</v>
      </c>
      <c r="C20" s="8">
        <v>13.6</v>
      </c>
      <c r="D20" s="8">
        <v>19.399999999999999</v>
      </c>
      <c r="E20" s="8">
        <v>19.399999999999999</v>
      </c>
      <c r="F20" s="4">
        <f t="shared" si="0"/>
        <v>17.95</v>
      </c>
      <c r="G20" s="3">
        <f t="shared" si="1"/>
        <v>0</v>
      </c>
      <c r="H20" s="4">
        <f t="shared" si="2"/>
        <v>0</v>
      </c>
    </row>
    <row r="21" spans="2:8" ht="13.8" x14ac:dyDescent="0.25">
      <c r="B21" s="14">
        <v>45426</v>
      </c>
      <c r="C21" s="8">
        <v>12.5</v>
      </c>
      <c r="D21" s="8">
        <v>22.3</v>
      </c>
      <c r="E21" s="8">
        <v>16.8</v>
      </c>
      <c r="F21" s="4">
        <f t="shared" si="0"/>
        <v>17.099999999999998</v>
      </c>
      <c r="G21" s="3">
        <f t="shared" si="1"/>
        <v>0</v>
      </c>
      <c r="H21" s="4">
        <f t="shared" si="2"/>
        <v>0</v>
      </c>
    </row>
    <row r="22" spans="2:8" ht="13.8" x14ac:dyDescent="0.25">
      <c r="B22" s="14">
        <v>45427</v>
      </c>
      <c r="C22" s="8">
        <v>11.9</v>
      </c>
      <c r="D22" s="8">
        <v>13.6</v>
      </c>
      <c r="E22" s="8">
        <v>13.6</v>
      </c>
      <c r="F22" s="4">
        <f t="shared" si="0"/>
        <v>13.175000000000001</v>
      </c>
      <c r="G22" s="3">
        <f t="shared" si="1"/>
        <v>1</v>
      </c>
      <c r="H22" s="4">
        <f t="shared" si="2"/>
        <v>6.8249999999999993</v>
      </c>
    </row>
    <row r="23" spans="2:8" ht="13.8" x14ac:dyDescent="0.25">
      <c r="B23" s="14">
        <v>45428</v>
      </c>
      <c r="C23" s="8">
        <v>11.6</v>
      </c>
      <c r="D23" s="8">
        <v>15.3</v>
      </c>
      <c r="E23" s="8">
        <v>15.9</v>
      </c>
      <c r="F23" s="4">
        <f t="shared" si="0"/>
        <v>14.674999999999999</v>
      </c>
      <c r="G23" s="3">
        <f t="shared" si="1"/>
        <v>1</v>
      </c>
      <c r="H23" s="4">
        <f t="shared" si="2"/>
        <v>5.3250000000000011</v>
      </c>
    </row>
    <row r="24" spans="2:8" ht="13.8" x14ac:dyDescent="0.25">
      <c r="B24" s="14">
        <v>45429</v>
      </c>
      <c r="C24" s="8">
        <v>11.6</v>
      </c>
      <c r="D24" s="8">
        <v>11.6</v>
      </c>
      <c r="E24" s="8">
        <v>11.7</v>
      </c>
      <c r="F24" s="4">
        <f t="shared" si="0"/>
        <v>11.649999999999999</v>
      </c>
      <c r="G24" s="3">
        <f t="shared" si="1"/>
        <v>1</v>
      </c>
      <c r="H24" s="4">
        <f t="shared" si="2"/>
        <v>8.3500000000000014</v>
      </c>
    </row>
    <row r="25" spans="2:8" ht="13.8" x14ac:dyDescent="0.25">
      <c r="B25" s="14">
        <v>45430</v>
      </c>
      <c r="C25" s="8">
        <v>11</v>
      </c>
      <c r="D25" s="8">
        <v>13.8</v>
      </c>
      <c r="E25" s="8">
        <v>13.4</v>
      </c>
      <c r="F25" s="4">
        <f t="shared" si="0"/>
        <v>12.9</v>
      </c>
      <c r="G25" s="3">
        <f t="shared" si="1"/>
        <v>1</v>
      </c>
      <c r="H25" s="4">
        <f t="shared" si="2"/>
        <v>7.1</v>
      </c>
    </row>
    <row r="26" spans="2:8" ht="13.8" x14ac:dyDescent="0.25">
      <c r="B26" s="14">
        <v>45431</v>
      </c>
      <c r="C26" s="8">
        <v>11.5</v>
      </c>
      <c r="D26" s="8">
        <v>14.2</v>
      </c>
      <c r="E26" s="8">
        <v>13.8</v>
      </c>
      <c r="F26" s="4">
        <f t="shared" si="0"/>
        <v>13.324999999999999</v>
      </c>
      <c r="G26" s="3">
        <f t="shared" si="1"/>
        <v>1</v>
      </c>
      <c r="H26" s="4">
        <f t="shared" si="2"/>
        <v>6.6750000000000007</v>
      </c>
    </row>
    <row r="27" spans="2:8" ht="13.8" x14ac:dyDescent="0.25">
      <c r="B27" s="14">
        <v>45432</v>
      </c>
      <c r="C27" s="8">
        <v>9.1999999999999993</v>
      </c>
      <c r="D27" s="8">
        <v>18.600000000000001</v>
      </c>
      <c r="E27" s="8">
        <v>19.600000000000001</v>
      </c>
      <c r="F27" s="4">
        <f t="shared" si="0"/>
        <v>16.75</v>
      </c>
      <c r="G27" s="3">
        <f t="shared" si="1"/>
        <v>0</v>
      </c>
      <c r="H27" s="4">
        <f t="shared" si="2"/>
        <v>0</v>
      </c>
    </row>
    <row r="28" spans="2:8" ht="13.8" x14ac:dyDescent="0.25">
      <c r="B28" s="14">
        <v>45433</v>
      </c>
      <c r="C28" s="8">
        <v>12.8</v>
      </c>
      <c r="D28" s="8">
        <v>13.7</v>
      </c>
      <c r="E28" s="8">
        <v>14.8</v>
      </c>
      <c r="F28" s="4">
        <f t="shared" si="0"/>
        <v>14.024999999999999</v>
      </c>
      <c r="G28" s="3">
        <f t="shared" si="1"/>
        <v>1</v>
      </c>
      <c r="H28" s="4">
        <f t="shared" si="2"/>
        <v>5.9750000000000014</v>
      </c>
    </row>
    <row r="29" spans="2:8" ht="13.8" x14ac:dyDescent="0.25">
      <c r="B29" s="14">
        <v>45434</v>
      </c>
      <c r="C29" s="8">
        <v>11.8</v>
      </c>
      <c r="D29" s="8">
        <v>13.7</v>
      </c>
      <c r="E29" s="8">
        <v>16.5</v>
      </c>
      <c r="F29" s="4">
        <f t="shared" si="0"/>
        <v>14.625</v>
      </c>
      <c r="G29" s="3">
        <f t="shared" si="1"/>
        <v>1</v>
      </c>
      <c r="H29" s="4">
        <f t="shared" si="2"/>
        <v>5.375</v>
      </c>
    </row>
    <row r="30" spans="2:8" ht="13.8" x14ac:dyDescent="0.25">
      <c r="B30" s="14">
        <v>45435</v>
      </c>
      <c r="C30" s="8">
        <v>9.5</v>
      </c>
      <c r="D30" s="8">
        <v>16.899999999999999</v>
      </c>
      <c r="E30" s="8">
        <v>15</v>
      </c>
      <c r="F30" s="4">
        <f t="shared" si="0"/>
        <v>14.1</v>
      </c>
      <c r="G30" s="3">
        <f t="shared" si="1"/>
        <v>1</v>
      </c>
      <c r="H30" s="4">
        <f t="shared" si="2"/>
        <v>5.9</v>
      </c>
    </row>
    <row r="31" spans="2:8" ht="13.8" x14ac:dyDescent="0.25">
      <c r="B31" s="14">
        <v>45436</v>
      </c>
      <c r="C31" s="8">
        <v>11.4</v>
      </c>
      <c r="D31" s="8">
        <v>13.5</v>
      </c>
      <c r="E31" s="8">
        <v>13.8</v>
      </c>
      <c r="F31" s="4">
        <f t="shared" si="0"/>
        <v>13.125</v>
      </c>
      <c r="G31" s="3">
        <f t="shared" si="1"/>
        <v>1</v>
      </c>
      <c r="H31" s="4">
        <f t="shared" si="2"/>
        <v>6.875</v>
      </c>
    </row>
    <row r="32" spans="2:8" ht="13.8" x14ac:dyDescent="0.25">
      <c r="B32" s="14">
        <v>45437</v>
      </c>
      <c r="C32" s="8">
        <v>8.5</v>
      </c>
      <c r="D32" s="8">
        <v>18.100000000000001</v>
      </c>
      <c r="E32" s="8">
        <v>17</v>
      </c>
      <c r="F32" s="4">
        <f t="shared" si="0"/>
        <v>15.15</v>
      </c>
      <c r="G32" s="3">
        <f t="shared" si="1"/>
        <v>0</v>
      </c>
      <c r="H32" s="4">
        <f t="shared" si="2"/>
        <v>0</v>
      </c>
    </row>
    <row r="33" spans="1:8" ht="13.8" x14ac:dyDescent="0.25">
      <c r="B33" s="14">
        <v>45438</v>
      </c>
      <c r="C33" s="8">
        <v>12.2</v>
      </c>
      <c r="D33" s="8">
        <v>19.100000000000001</v>
      </c>
      <c r="E33" s="8">
        <v>19</v>
      </c>
      <c r="F33" s="4">
        <f t="shared" si="0"/>
        <v>17.324999999999999</v>
      </c>
      <c r="G33" s="3">
        <f t="shared" si="1"/>
        <v>0</v>
      </c>
      <c r="H33" s="4">
        <f t="shared" si="2"/>
        <v>0</v>
      </c>
    </row>
    <row r="34" spans="1:8" ht="13.8" x14ac:dyDescent="0.25">
      <c r="B34" s="14">
        <v>45439</v>
      </c>
      <c r="C34" s="8">
        <v>12.5</v>
      </c>
      <c r="D34" s="8">
        <v>18</v>
      </c>
      <c r="E34" s="8">
        <v>12.8</v>
      </c>
      <c r="F34" s="4">
        <f t="shared" si="0"/>
        <v>14.024999999999999</v>
      </c>
      <c r="G34" s="3">
        <f t="shared" si="1"/>
        <v>1</v>
      </c>
      <c r="H34" s="4">
        <f t="shared" si="2"/>
        <v>5.9750000000000014</v>
      </c>
    </row>
    <row r="35" spans="1:8" ht="13.8" x14ac:dyDescent="0.25">
      <c r="B35" s="14">
        <v>45440</v>
      </c>
      <c r="C35" s="8">
        <v>8</v>
      </c>
      <c r="D35" s="8">
        <v>16.100000000000001</v>
      </c>
      <c r="E35" s="8">
        <v>14.4</v>
      </c>
      <c r="F35" s="4">
        <f t="shared" si="0"/>
        <v>13.225</v>
      </c>
      <c r="G35" s="3">
        <f t="shared" si="1"/>
        <v>1</v>
      </c>
      <c r="H35" s="4">
        <f t="shared" si="2"/>
        <v>6.7750000000000004</v>
      </c>
    </row>
    <row r="36" spans="1:8" ht="13.8" x14ac:dyDescent="0.25">
      <c r="B36" s="14">
        <v>45441</v>
      </c>
      <c r="C36" s="8">
        <v>12.7</v>
      </c>
      <c r="D36" s="8">
        <v>15.3</v>
      </c>
      <c r="E36" s="8">
        <v>13.5</v>
      </c>
      <c r="F36" s="4">
        <f t="shared" si="0"/>
        <v>13.75</v>
      </c>
      <c r="G36" s="3">
        <f t="shared" si="1"/>
        <v>1</v>
      </c>
      <c r="H36" s="4">
        <f t="shared" si="2"/>
        <v>6.25</v>
      </c>
    </row>
    <row r="37" spans="1:8" ht="13.8" x14ac:dyDescent="0.25">
      <c r="B37" s="14">
        <v>45442</v>
      </c>
      <c r="C37" s="8">
        <v>11.2</v>
      </c>
      <c r="D37" s="8">
        <v>14.3</v>
      </c>
      <c r="E37" s="8">
        <v>12.2</v>
      </c>
      <c r="F37" s="4">
        <f t="shared" si="0"/>
        <v>12.475000000000001</v>
      </c>
      <c r="G37" s="3">
        <f t="shared" si="1"/>
        <v>1</v>
      </c>
      <c r="H37" s="4">
        <f t="shared" si="2"/>
        <v>7.5249999999999986</v>
      </c>
    </row>
    <row r="38" spans="1:8" ht="14.4" thickBot="1" x14ac:dyDescent="0.3">
      <c r="B38" s="14">
        <v>45443</v>
      </c>
      <c r="C38" s="8">
        <v>9.1</v>
      </c>
      <c r="D38" s="8">
        <v>15.1</v>
      </c>
      <c r="E38" s="8">
        <v>15.7</v>
      </c>
      <c r="F38" s="4">
        <f t="shared" si="0"/>
        <v>13.899999999999999</v>
      </c>
      <c r="G38" s="3">
        <f t="shared" si="1"/>
        <v>1</v>
      </c>
      <c r="H38" s="4">
        <f t="shared" si="2"/>
        <v>6.1000000000000014</v>
      </c>
    </row>
    <row r="39" spans="1:8" ht="14.4" thickTop="1" x14ac:dyDescent="0.25">
      <c r="B39" s="15"/>
      <c r="C39" s="10"/>
      <c r="D39" s="10"/>
      <c r="E39" s="10"/>
      <c r="F39" s="13"/>
      <c r="G39" s="12"/>
      <c r="H39" s="13"/>
    </row>
    <row r="40" spans="1:8" ht="13.8" x14ac:dyDescent="0.25">
      <c r="A40" s="2"/>
      <c r="B40" s="2"/>
      <c r="C40" s="16">
        <f>SUM(C8:C38)/31</f>
        <v>10.858064516129032</v>
      </c>
      <c r="D40" s="16">
        <f>SUM(D8:D38)/31</f>
        <v>16.112903225806456</v>
      </c>
      <c r="E40" s="16">
        <f>SUM(E8:E38)/31</f>
        <v>15.335483870967742</v>
      </c>
      <c r="F40" s="4">
        <f>(C40+D40+E40+E40)/4</f>
        <v>14.410483870967743</v>
      </c>
      <c r="G40" s="3">
        <f>SUM(G8:G38)</f>
        <v>22</v>
      </c>
      <c r="H40" s="4">
        <f>SUM(H8:H38)</f>
        <v>150.75</v>
      </c>
    </row>
    <row r="41" spans="1:8" ht="13.8" x14ac:dyDescent="0.25">
      <c r="A41" s="2"/>
      <c r="B41" s="2"/>
      <c r="C41" s="3"/>
      <c r="D41" s="3"/>
      <c r="E41" s="3"/>
      <c r="F41" s="4"/>
      <c r="G41" s="3"/>
      <c r="H41" s="4"/>
    </row>
    <row r="42" spans="1:8" ht="13.8" x14ac:dyDescent="0.25">
      <c r="A42" s="2"/>
      <c r="B42" s="2"/>
      <c r="C42" s="3"/>
      <c r="D42" s="17" t="s">
        <v>8</v>
      </c>
      <c r="E42" s="3"/>
      <c r="F42" s="4">
        <f>H40</f>
        <v>150.75</v>
      </c>
      <c r="G42" s="3"/>
      <c r="H42" s="4"/>
    </row>
    <row r="43" spans="1:8" ht="13.8" x14ac:dyDescent="0.25">
      <c r="A43" s="2"/>
      <c r="B43" s="2"/>
      <c r="C43" s="3"/>
      <c r="D43" s="17" t="s">
        <v>9</v>
      </c>
      <c r="E43" s="3"/>
      <c r="F43" s="4">
        <f>IF(G40=0,0,H40/G40)</f>
        <v>6.8522727272727275</v>
      </c>
      <c r="G43" s="3"/>
      <c r="H43" s="4"/>
    </row>
    <row r="44" spans="1:8" ht="13.8" x14ac:dyDescent="0.25">
      <c r="A44" s="2"/>
      <c r="B44" s="2"/>
      <c r="C44" s="3"/>
      <c r="D44" s="17" t="s">
        <v>10</v>
      </c>
      <c r="E44" s="3"/>
      <c r="F44" s="21">
        <f>G40</f>
        <v>22</v>
      </c>
      <c r="G44" s="3"/>
      <c r="H44" s="4"/>
    </row>
    <row r="45" spans="1:8" ht="13.8" x14ac:dyDescent="0.25">
      <c r="B45" s="2"/>
      <c r="C45" s="3"/>
      <c r="D45" s="17" t="s">
        <v>11</v>
      </c>
      <c r="E45" s="3"/>
      <c r="F45" s="4">
        <f>20-F43</f>
        <v>13.147727272727273</v>
      </c>
      <c r="G45" s="3"/>
      <c r="H45" s="4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33C08EAF49848A6500779FC7E8737" ma:contentTypeVersion="13" ma:contentTypeDescription="Create a new document." ma:contentTypeScope="" ma:versionID="2586937f102915843cc165ba39c566d6">
  <xsd:schema xmlns:xsd="http://www.w3.org/2001/XMLSchema" xmlns:xs="http://www.w3.org/2001/XMLSchema" xmlns:p="http://schemas.microsoft.com/office/2006/metadata/properties" xmlns:ns3="c52eed2e-da12-4535-b511-aaa9cae2bb5e" xmlns:ns4="9fc44168-d90a-4d6f-bf40-77d2bb8acd9e" targetNamespace="http://schemas.microsoft.com/office/2006/metadata/properties" ma:root="true" ma:fieldsID="d665da080affa9f3d0b0f50abb2e4cfd" ns3:_="" ns4:_="">
    <xsd:import namespace="c52eed2e-da12-4535-b511-aaa9cae2bb5e"/>
    <xsd:import namespace="9fc44168-d90a-4d6f-bf40-77d2bb8ac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d2e-da12-4535-b511-aaa9cae2b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44168-d90a-4d6f-bf40-77d2bb8ac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F12C4F-2AAE-41FB-8A12-CE5326E32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94C246-8087-4A98-AA23-E3ADE8C0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d2e-da12-4535-b511-aaa9cae2bb5e"/>
    <ds:schemaRef ds:uri="9fc44168-d90a-4d6f-bf40-77d2bb8ac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8BDE18-FC08-4E91-98C3-88566BF0B3D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9fc44168-d90a-4d6f-bf40-77d2bb8acd9e"/>
    <ds:schemaRef ds:uri="http://schemas.microsoft.com/office/2006/documentManagement/types"/>
    <ds:schemaRef ds:uri="http://schemas.openxmlformats.org/package/2006/metadata/core-properties"/>
    <ds:schemaRef ds:uri="c52eed2e-da12-4535-b511-aaa9cae2bb5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Anabela Chaves</cp:lastModifiedBy>
  <cp:lastPrinted>2021-09-08T14:10:54Z</cp:lastPrinted>
  <dcterms:created xsi:type="dcterms:W3CDTF">1998-10-06T12:21:52Z</dcterms:created>
  <dcterms:modified xsi:type="dcterms:W3CDTF">2025-01-07T13:57:31Z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0x0101000F233C08EAF49848A6500779FC7E8737</vt:lpwstr>
  </property>
  <property fmtid="{D5CDD505-2E9C-101B-9397-08002B2CF9AE}" pid="3" name="MSIP_Label_b276bd58-37cd-44cc-a2c4-45be55c45259_Enabled">
    <vt:lpwstr>true</vt:lpwstr>
  </property>
  <property fmtid="{D5CDD505-2E9C-101B-9397-08002B2CF9AE}" pid="4" name="MSIP_Label_b276bd58-37cd-44cc-a2c4-45be55c45259_SetDate">
    <vt:lpwstr>2025-01-07T13:50:28Z</vt:lpwstr>
  </property>
  <property fmtid="{D5CDD505-2E9C-101B-9397-08002B2CF9AE}" pid="5" name="MSIP_Label_b276bd58-37cd-44cc-a2c4-45be55c45259_Method">
    <vt:lpwstr>Standard</vt:lpwstr>
  </property>
  <property fmtid="{D5CDD505-2E9C-101B-9397-08002B2CF9AE}" pid="6" name="MSIP_Label_b276bd58-37cd-44cc-a2c4-45be55c45259_Name">
    <vt:lpwstr>defa4170-0d19-0005-0004-bc88714345d2</vt:lpwstr>
  </property>
  <property fmtid="{D5CDD505-2E9C-101B-9397-08002B2CF9AE}" pid="7" name="MSIP_Label_b276bd58-37cd-44cc-a2c4-45be55c45259_SiteId">
    <vt:lpwstr>7d1f30f4-3922-4d7d-af52-c4a543e7bddf</vt:lpwstr>
  </property>
  <property fmtid="{D5CDD505-2E9C-101B-9397-08002B2CF9AE}" pid="8" name="MSIP_Label_b276bd58-37cd-44cc-a2c4-45be55c45259_ActionId">
    <vt:lpwstr>cdb48636-d213-4dee-b963-a8ea1b3c5781</vt:lpwstr>
  </property>
  <property fmtid="{D5CDD505-2E9C-101B-9397-08002B2CF9AE}" pid="9" name="MSIP_Label_b276bd58-37cd-44cc-a2c4-45be55c45259_ContentBits">
    <vt:lpwstr>0</vt:lpwstr>
  </property>
</Properties>
</file>