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eira\Desktop\"/>
    </mc:Choice>
  </mc:AlternateContent>
  <xr:revisionPtr revIDLastSave="0" documentId="8_{8715EB7B-7960-42A3-B57E-122E123E6C5C}" xr6:coauthVersionLast="47" xr6:coauthVersionMax="47" xr10:uidLastSave="{00000000-0000-0000-0000-000000000000}"/>
  <bookViews>
    <workbookView xWindow="1116" yWindow="1116" windowWidth="17280" windowHeight="8964" tabRatio="651" activeTab="6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  <sheet name="août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6" l="1"/>
  <c r="F36" i="6"/>
  <c r="G36" i="6"/>
  <c r="E10" i="1"/>
  <c r="E11" i="1"/>
  <c r="F11" i="1"/>
  <c r="G11" i="1"/>
  <c r="E12" i="1"/>
  <c r="E13" i="1"/>
  <c r="F13" i="1"/>
  <c r="G13" i="1"/>
  <c r="E14" i="1"/>
  <c r="E15" i="1"/>
  <c r="F15" i="1"/>
  <c r="G15" i="1"/>
  <c r="E16" i="1"/>
  <c r="E17" i="1"/>
  <c r="F17" i="1"/>
  <c r="G17" i="1"/>
  <c r="E18" i="1"/>
  <c r="E19" i="1"/>
  <c r="F19" i="1"/>
  <c r="G19" i="1"/>
  <c r="E20" i="1"/>
  <c r="E21" i="1"/>
  <c r="F21" i="1"/>
  <c r="G21" i="1"/>
  <c r="E22" i="1"/>
  <c r="E23" i="1"/>
  <c r="F23" i="1"/>
  <c r="G23" i="1"/>
  <c r="E24" i="1"/>
  <c r="E25" i="1"/>
  <c r="F25" i="1"/>
  <c r="G25" i="1"/>
  <c r="E26" i="1"/>
  <c r="E27" i="1"/>
  <c r="F27" i="1"/>
  <c r="G27" i="1"/>
  <c r="E28" i="1"/>
  <c r="E29" i="1"/>
  <c r="F29" i="1"/>
  <c r="G29" i="1"/>
  <c r="E30" i="1"/>
  <c r="E31" i="1"/>
  <c r="F31" i="1"/>
  <c r="G31" i="1"/>
  <c r="E32" i="1"/>
  <c r="E33" i="1"/>
  <c r="F33" i="1"/>
  <c r="G33" i="1"/>
  <c r="E34" i="1"/>
  <c r="E35" i="1"/>
  <c r="F35" i="1"/>
  <c r="G35" i="1"/>
  <c r="E36" i="1"/>
  <c r="E37" i="1"/>
  <c r="F37" i="1"/>
  <c r="G37" i="1"/>
  <c r="E38" i="1"/>
  <c r="E9" i="1"/>
  <c r="E8" i="2"/>
  <c r="F8" i="2"/>
  <c r="G8" i="2"/>
  <c r="E8" i="10"/>
  <c r="F8" i="10" s="1"/>
  <c r="E9" i="10"/>
  <c r="F9" i="10" s="1"/>
  <c r="G9" i="10" s="1"/>
  <c r="E10" i="10"/>
  <c r="E11" i="10"/>
  <c r="F11" i="10" s="1"/>
  <c r="G11" i="10" s="1"/>
  <c r="E12" i="10"/>
  <c r="F12" i="10" s="1"/>
  <c r="G12" i="10" s="1"/>
  <c r="E13" i="10"/>
  <c r="F13" i="10" s="1"/>
  <c r="G13" i="10" s="1"/>
  <c r="E14" i="10"/>
  <c r="E15" i="10"/>
  <c r="F15" i="10" s="1"/>
  <c r="G15" i="10" s="1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E23" i="10"/>
  <c r="F23" i="10" s="1"/>
  <c r="G23" i="10" s="1"/>
  <c r="E24" i="10"/>
  <c r="F24" i="10" s="1"/>
  <c r="G24" i="10" s="1"/>
  <c r="E25" i="10"/>
  <c r="F25" i="10" s="1"/>
  <c r="G25" i="10" s="1"/>
  <c r="E26" i="10"/>
  <c r="E27" i="10"/>
  <c r="F27" i="10" s="1"/>
  <c r="G27" i="10" s="1"/>
  <c r="E28" i="10"/>
  <c r="F28" i="10" s="1"/>
  <c r="G28" i="10" s="1"/>
  <c r="E29" i="10"/>
  <c r="F29" i="10" s="1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 s="1"/>
  <c r="G33" i="10" s="1"/>
  <c r="E34" i="10"/>
  <c r="F34" i="10" s="1"/>
  <c r="G34" i="10" s="1"/>
  <c r="E35" i="10"/>
  <c r="F35" i="10" s="1"/>
  <c r="G35" i="10" s="1"/>
  <c r="E36" i="10"/>
  <c r="F36" i="10" s="1"/>
  <c r="G36" i="10" s="1"/>
  <c r="E37" i="10"/>
  <c r="F37" i="10" s="1"/>
  <c r="G37" i="10" s="1"/>
  <c r="F10" i="10"/>
  <c r="G10" i="10" s="1"/>
  <c r="F14" i="10"/>
  <c r="G14" i="10" s="1"/>
  <c r="F22" i="10"/>
  <c r="G22" i="10" s="1"/>
  <c r="F26" i="10"/>
  <c r="G26" i="10" s="1"/>
  <c r="D40" i="12"/>
  <c r="C40" i="12"/>
  <c r="B40" i="12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D40" i="11"/>
  <c r="C40" i="11"/>
  <c r="B40" i="1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 s="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E40" i="9"/>
  <c r="D40" i="9"/>
  <c r="C40" i="9"/>
  <c r="F38" i="9"/>
  <c r="G38" i="9" s="1"/>
  <c r="H38" i="9" s="1"/>
  <c r="F37" i="9"/>
  <c r="G37" i="9" s="1"/>
  <c r="H37" i="9" s="1"/>
  <c r="F36" i="9"/>
  <c r="G36" i="9"/>
  <c r="H36" i="9" s="1"/>
  <c r="F35" i="9"/>
  <c r="G35" i="9" s="1"/>
  <c r="H35" i="9" s="1"/>
  <c r="F34" i="9"/>
  <c r="G34" i="9" s="1"/>
  <c r="H34" i="9" s="1"/>
  <c r="F33" i="9"/>
  <c r="G33" i="9" s="1"/>
  <c r="H33" i="9" s="1"/>
  <c r="F32" i="9"/>
  <c r="G32" i="9" s="1"/>
  <c r="H32" i="9" s="1"/>
  <c r="F31" i="9"/>
  <c r="G31" i="9" s="1"/>
  <c r="H31" i="9" s="1"/>
  <c r="F30" i="9"/>
  <c r="G30" i="9" s="1"/>
  <c r="H30" i="9" s="1"/>
  <c r="F29" i="9"/>
  <c r="G29" i="9" s="1"/>
  <c r="H29" i="9" s="1"/>
  <c r="F28" i="9"/>
  <c r="G28" i="9" s="1"/>
  <c r="H28" i="9" s="1"/>
  <c r="F27" i="9"/>
  <c r="G27" i="9" s="1"/>
  <c r="H27" i="9" s="1"/>
  <c r="F26" i="9"/>
  <c r="G26" i="9" s="1"/>
  <c r="H26" i="9" s="1"/>
  <c r="F25" i="9"/>
  <c r="G25" i="9" s="1"/>
  <c r="H25" i="9" s="1"/>
  <c r="F24" i="9"/>
  <c r="G24" i="9" s="1"/>
  <c r="H24" i="9" s="1"/>
  <c r="F23" i="9"/>
  <c r="G23" i="9" s="1"/>
  <c r="H23" i="9" s="1"/>
  <c r="F22" i="9"/>
  <c r="G22" i="9" s="1"/>
  <c r="H22" i="9" s="1"/>
  <c r="F21" i="9"/>
  <c r="G21" i="9" s="1"/>
  <c r="H21" i="9" s="1"/>
  <c r="F20" i="9"/>
  <c r="G20" i="9"/>
  <c r="H20" i="9" s="1"/>
  <c r="F19" i="9"/>
  <c r="G19" i="9" s="1"/>
  <c r="H19" i="9" s="1"/>
  <c r="F18" i="9"/>
  <c r="G18" i="9" s="1"/>
  <c r="H18" i="9" s="1"/>
  <c r="F17" i="9"/>
  <c r="G17" i="9" s="1"/>
  <c r="H17" i="9" s="1"/>
  <c r="F16" i="9"/>
  <c r="G16" i="9" s="1"/>
  <c r="H16" i="9" s="1"/>
  <c r="F15" i="9"/>
  <c r="G15" i="9" s="1"/>
  <c r="H15" i="9" s="1"/>
  <c r="F14" i="9"/>
  <c r="G14" i="9" s="1"/>
  <c r="H14" i="9" s="1"/>
  <c r="F13" i="9"/>
  <c r="G13" i="9" s="1"/>
  <c r="H13" i="9" s="1"/>
  <c r="F12" i="9"/>
  <c r="G12" i="9" s="1"/>
  <c r="H12" i="9" s="1"/>
  <c r="F11" i="9"/>
  <c r="G11" i="9"/>
  <c r="H11" i="9" s="1"/>
  <c r="F10" i="9"/>
  <c r="G10" i="9" s="1"/>
  <c r="H10" i="9" s="1"/>
  <c r="F9" i="9"/>
  <c r="G9" i="9"/>
  <c r="H9" i="9" s="1"/>
  <c r="F8" i="9"/>
  <c r="G8" i="9" s="1"/>
  <c r="D39" i="10"/>
  <c r="C39" i="10"/>
  <c r="B39" i="10"/>
  <c r="E8" i="6"/>
  <c r="F8" i="6"/>
  <c r="G8" i="6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G33" i="6"/>
  <c r="E34" i="6"/>
  <c r="F34" i="6"/>
  <c r="G34" i="6"/>
  <c r="E35" i="6"/>
  <c r="F35" i="6"/>
  <c r="G35" i="6"/>
  <c r="E8" i="7"/>
  <c r="F8" i="7" s="1"/>
  <c r="E9" i="7"/>
  <c r="F9" i="7" s="1"/>
  <c r="G9" i="7" s="1"/>
  <c r="E10" i="7"/>
  <c r="F10" i="7" s="1"/>
  <c r="G10" i="7" s="1"/>
  <c r="E11" i="7"/>
  <c r="F11" i="7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/>
  <c r="G20" i="7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E13" i="8"/>
  <c r="F13" i="8" s="1"/>
  <c r="G13" i="8" s="1"/>
  <c r="E14" i="8"/>
  <c r="F14" i="8" s="1"/>
  <c r="G14" i="8" s="1"/>
  <c r="E15" i="8"/>
  <c r="F15" i="8" s="1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E25" i="8"/>
  <c r="F25" i="8" s="1"/>
  <c r="G25" i="8" s="1"/>
  <c r="E26" i="8"/>
  <c r="F26" i="8" s="1"/>
  <c r="G26" i="8" s="1"/>
  <c r="E27" i="8"/>
  <c r="F27" i="8" s="1"/>
  <c r="G27" i="8" s="1"/>
  <c r="E28" i="8"/>
  <c r="F28" i="8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/>
  <c r="G36" i="8" s="1"/>
  <c r="E37" i="8"/>
  <c r="F37" i="8" s="1"/>
  <c r="G37" i="8" s="1"/>
  <c r="F12" i="8"/>
  <c r="G12" i="8" s="1"/>
  <c r="F24" i="8"/>
  <c r="G24" i="8"/>
  <c r="F38" i="1"/>
  <c r="G38" i="1"/>
  <c r="F36" i="1"/>
  <c r="G36" i="1"/>
  <c r="F34" i="1"/>
  <c r="G34" i="1"/>
  <c r="F32" i="1"/>
  <c r="G32" i="1"/>
  <c r="F30" i="1"/>
  <c r="G30" i="1"/>
  <c r="F28" i="1"/>
  <c r="G28" i="1"/>
  <c r="F26" i="1"/>
  <c r="G26" i="1"/>
  <c r="F24" i="1"/>
  <c r="G24" i="1"/>
  <c r="F22" i="1"/>
  <c r="G22" i="1"/>
  <c r="F20" i="1"/>
  <c r="G20" i="1"/>
  <c r="F18" i="1"/>
  <c r="G18" i="1"/>
  <c r="F16" i="1"/>
  <c r="G16" i="1"/>
  <c r="F14" i="1"/>
  <c r="G14" i="1"/>
  <c r="F12" i="1"/>
  <c r="G12" i="1"/>
  <c r="F10" i="1"/>
  <c r="F9" i="1"/>
  <c r="G9" i="1"/>
  <c r="E38" i="2"/>
  <c r="F38" i="2"/>
  <c r="G38" i="2"/>
  <c r="E37" i="2"/>
  <c r="F37" i="2"/>
  <c r="G37" i="2"/>
  <c r="E36" i="2"/>
  <c r="F36" i="2"/>
  <c r="G36" i="2"/>
  <c r="E35" i="2"/>
  <c r="F35" i="2"/>
  <c r="G35" i="2"/>
  <c r="E34" i="2"/>
  <c r="F34" i="2"/>
  <c r="G34" i="2"/>
  <c r="E33" i="2"/>
  <c r="F33" i="2"/>
  <c r="G33" i="2"/>
  <c r="E32" i="2"/>
  <c r="F32" i="2"/>
  <c r="G32" i="2"/>
  <c r="E31" i="2"/>
  <c r="F31" i="2"/>
  <c r="G31" i="2"/>
  <c r="E30" i="2"/>
  <c r="F30" i="2"/>
  <c r="G30" i="2"/>
  <c r="E29" i="2"/>
  <c r="F29" i="2"/>
  <c r="G29" i="2"/>
  <c r="E28" i="2"/>
  <c r="F28" i="2"/>
  <c r="G28" i="2"/>
  <c r="E27" i="2"/>
  <c r="F27" i="2"/>
  <c r="G27" i="2"/>
  <c r="E26" i="2"/>
  <c r="F26" i="2"/>
  <c r="G26" i="2"/>
  <c r="E25" i="2"/>
  <c r="F25" i="2"/>
  <c r="G25" i="2"/>
  <c r="E24" i="2"/>
  <c r="F24" i="2"/>
  <c r="G24" i="2"/>
  <c r="E23" i="2"/>
  <c r="F23" i="2"/>
  <c r="G23" i="2"/>
  <c r="E22" i="2"/>
  <c r="F22" i="2"/>
  <c r="G22" i="2"/>
  <c r="E21" i="2"/>
  <c r="F21" i="2"/>
  <c r="G21" i="2"/>
  <c r="E20" i="2"/>
  <c r="F20" i="2"/>
  <c r="G20" i="2"/>
  <c r="E19" i="2"/>
  <c r="F19" i="2"/>
  <c r="G19" i="2"/>
  <c r="E18" i="2"/>
  <c r="F18" i="2"/>
  <c r="G18" i="2"/>
  <c r="E8" i="4"/>
  <c r="F8" i="4"/>
  <c r="G8" i="4"/>
  <c r="E9" i="4"/>
  <c r="F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B40" i="4"/>
  <c r="C40" i="4"/>
  <c r="D40" i="4"/>
  <c r="E9" i="3"/>
  <c r="F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B40" i="3"/>
  <c r="C40" i="3"/>
  <c r="D40" i="3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B40" i="2"/>
  <c r="C40" i="2"/>
  <c r="D40" i="2"/>
  <c r="B40" i="1"/>
  <c r="C40" i="1"/>
  <c r="D40" i="1"/>
  <c r="D38" i="6"/>
  <c r="C38" i="6"/>
  <c r="B38" i="6"/>
  <c r="E38" i="5"/>
  <c r="F38" i="5"/>
  <c r="G38" i="5"/>
  <c r="E37" i="5"/>
  <c r="F37" i="5"/>
  <c r="G37" i="5"/>
  <c r="E36" i="5"/>
  <c r="F36" i="5"/>
  <c r="G36" i="5"/>
  <c r="E35" i="5"/>
  <c r="F35" i="5"/>
  <c r="G35" i="5"/>
  <c r="E34" i="5"/>
  <c r="F34" i="5"/>
  <c r="G34" i="5"/>
  <c r="E33" i="5"/>
  <c r="F33" i="5"/>
  <c r="G33" i="5"/>
  <c r="E32" i="5"/>
  <c r="F32" i="5"/>
  <c r="G32" i="5"/>
  <c r="E31" i="5"/>
  <c r="F31" i="5"/>
  <c r="G31" i="5"/>
  <c r="E30" i="5"/>
  <c r="F30" i="5"/>
  <c r="G30" i="5"/>
  <c r="E29" i="5"/>
  <c r="F29" i="5"/>
  <c r="G29" i="5"/>
  <c r="E28" i="5"/>
  <c r="F28" i="5"/>
  <c r="G28" i="5"/>
  <c r="E27" i="5"/>
  <c r="F27" i="5"/>
  <c r="G27" i="5"/>
  <c r="E26" i="5"/>
  <c r="F26" i="5"/>
  <c r="G26" i="5"/>
  <c r="E25" i="5"/>
  <c r="F25" i="5"/>
  <c r="G25" i="5"/>
  <c r="E24" i="5"/>
  <c r="F24" i="5"/>
  <c r="G24" i="5"/>
  <c r="E23" i="5"/>
  <c r="F23" i="5"/>
  <c r="G23" i="5"/>
  <c r="E22" i="5"/>
  <c r="F22" i="5"/>
  <c r="G22" i="5"/>
  <c r="E21" i="5"/>
  <c r="F21" i="5"/>
  <c r="G21" i="5"/>
  <c r="E20" i="5"/>
  <c r="F20" i="5"/>
  <c r="G20" i="5"/>
  <c r="E19" i="5"/>
  <c r="F19" i="5"/>
  <c r="G19" i="5"/>
  <c r="E18" i="5"/>
  <c r="F18" i="5"/>
  <c r="G18" i="5"/>
  <c r="E17" i="5"/>
  <c r="F17" i="5"/>
  <c r="G17" i="5"/>
  <c r="E16" i="5"/>
  <c r="F16" i="5"/>
  <c r="G16" i="5"/>
  <c r="E15" i="5"/>
  <c r="F15" i="5"/>
  <c r="G15" i="5"/>
  <c r="E14" i="5"/>
  <c r="F14" i="5"/>
  <c r="G14" i="5"/>
  <c r="E13" i="5"/>
  <c r="F13" i="5"/>
  <c r="G13" i="5"/>
  <c r="E12" i="5"/>
  <c r="F12" i="5"/>
  <c r="G12" i="5"/>
  <c r="E11" i="5"/>
  <c r="F11" i="5"/>
  <c r="G11" i="5"/>
  <c r="E10" i="5"/>
  <c r="F10" i="5"/>
  <c r="G10" i="5"/>
  <c r="E9" i="5"/>
  <c r="F9" i="5"/>
  <c r="G9" i="5"/>
  <c r="E8" i="5"/>
  <c r="F8" i="5"/>
  <c r="G8" i="5"/>
  <c r="C39" i="8"/>
  <c r="D39" i="8"/>
  <c r="B39" i="8"/>
  <c r="B40" i="5"/>
  <c r="C40" i="5"/>
  <c r="D40" i="5"/>
  <c r="B40" i="7"/>
  <c r="C40" i="7"/>
  <c r="D40" i="7"/>
  <c r="E40" i="7" s="1"/>
  <c r="G10" i="1"/>
  <c r="E40" i="1"/>
  <c r="E38" i="6"/>
  <c r="E40" i="5"/>
  <c r="E40" i="4"/>
  <c r="G38" i="6"/>
  <c r="E40" i="6"/>
  <c r="G40" i="5"/>
  <c r="E42" i="5"/>
  <c r="G40" i="1"/>
  <c r="E42" i="1"/>
  <c r="G9" i="4"/>
  <c r="G40" i="4"/>
  <c r="E42" i="4"/>
  <c r="F40" i="4"/>
  <c r="F38" i="6"/>
  <c r="F40" i="1"/>
  <c r="F40" i="5"/>
  <c r="F40" i="9"/>
  <c r="E40" i="3"/>
  <c r="G9" i="3"/>
  <c r="G40" i="3"/>
  <c r="E42" i="3"/>
  <c r="F40" i="3"/>
  <c r="E40" i="2"/>
  <c r="F40" i="2"/>
  <c r="G40" i="2"/>
  <c r="E42" i="2"/>
  <c r="E41" i="6"/>
  <c r="E43" i="6"/>
  <c r="E42" i="6"/>
  <c r="E44" i="4"/>
  <c r="E43" i="4"/>
  <c r="E45" i="4"/>
  <c r="E43" i="5"/>
  <c r="E45" i="5"/>
  <c r="E44" i="5"/>
  <c r="E44" i="1"/>
  <c r="E43" i="1"/>
  <c r="E45" i="1"/>
  <c r="E44" i="3"/>
  <c r="E43" i="3"/>
  <c r="E45" i="3"/>
  <c r="E43" i="2"/>
  <c r="E45" i="2"/>
  <c r="E44" i="2"/>
  <c r="G8" i="7" l="1"/>
  <c r="G40" i="7" s="1"/>
  <c r="E42" i="7" s="1"/>
  <c r="F40" i="7"/>
  <c r="E40" i="11"/>
  <c r="F40" i="11"/>
  <c r="G8" i="11"/>
  <c r="G40" i="11" s="1"/>
  <c r="E42" i="11" s="1"/>
  <c r="E40" i="12"/>
  <c r="F40" i="12"/>
  <c r="G8" i="12"/>
  <c r="G40" i="12" s="1"/>
  <c r="E42" i="12" s="1"/>
  <c r="G40" i="9"/>
  <c r="H8" i="9"/>
  <c r="H40" i="9" s="1"/>
  <c r="F42" i="9" s="1"/>
  <c r="E39" i="10"/>
  <c r="G8" i="10"/>
  <c r="G39" i="10" s="1"/>
  <c r="E41" i="10" s="1"/>
  <c r="F39" i="10"/>
  <c r="E39" i="8"/>
  <c r="G8" i="8"/>
  <c r="G39" i="8" s="1"/>
  <c r="E41" i="8" s="1"/>
  <c r="F39" i="8"/>
  <c r="E44" i="7" l="1"/>
  <c r="E43" i="7"/>
  <c r="E45" i="7" s="1"/>
  <c r="E44" i="11"/>
  <c r="E43" i="11"/>
  <c r="E45" i="11" s="1"/>
  <c r="E44" i="12"/>
  <c r="E43" i="12"/>
  <c r="E45" i="12" s="1"/>
  <c r="F44" i="9"/>
  <c r="F43" i="9"/>
  <c r="F45" i="9" s="1"/>
  <c r="E42" i="10"/>
  <c r="E44" i="10" s="1"/>
  <c r="E43" i="10"/>
  <c r="E43" i="8"/>
  <c r="E42" i="8"/>
  <c r="E44" i="8" s="1"/>
</calcChain>
</file>

<file path=xl/sharedStrings.xml><?xml version="1.0" encoding="utf-8"?>
<sst xmlns="http://schemas.openxmlformats.org/spreadsheetml/2006/main" count="251" uniqueCount="97">
  <si>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</si>
  <si>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</si>
  <si>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</si>
  <si>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</si>
  <si>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</si>
  <si>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</si>
  <si>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</si>
  <si>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</si>
  <si>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</si>
  <si>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</si>
  <si>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</si>
  <si>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</si>
  <si>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</si>
  <si>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</si>
  <si>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August 2020</t>
  </si>
  <si>
    <t>Januar 2020</t>
  </si>
  <si>
    <t>Februar 2020</t>
  </si>
  <si>
    <t>März 2020</t>
  </si>
  <si>
    <t>April 2020</t>
  </si>
  <si>
    <t>Juni 2020</t>
  </si>
  <si>
    <t>Juli 2020</t>
  </si>
  <si>
    <t>September 2019</t>
  </si>
  <si>
    <t>Oktober 2019</t>
  </si>
  <si>
    <t>November 2019</t>
  </si>
  <si>
    <t>Dezember 2019</t>
  </si>
  <si>
    <t>Mai 2020</t>
  </si>
  <si>
    <t>14,1</t>
  </si>
  <si>
    <t>15,7</t>
  </si>
  <si>
    <t>11,1</t>
  </si>
  <si>
    <t>12,1</t>
  </si>
  <si>
    <t>17,7</t>
  </si>
  <si>
    <t>10,4</t>
  </si>
  <si>
    <t>8,8</t>
  </si>
  <si>
    <t>13,0</t>
  </si>
  <si>
    <t>15,4</t>
  </si>
  <si>
    <t>16,3</t>
  </si>
  <si>
    <t>10,1</t>
  </si>
  <si>
    <t>11,9</t>
  </si>
  <si>
    <t>14,2</t>
  </si>
  <si>
    <t>13,2</t>
  </si>
  <si>
    <t>13,5</t>
  </si>
  <si>
    <t>13,4</t>
  </si>
  <si>
    <t>16,4</t>
  </si>
  <si>
    <t>12,5</t>
  </si>
  <si>
    <t>12,2</t>
  </si>
  <si>
    <t>13,6</t>
  </si>
  <si>
    <t>17,0</t>
  </si>
  <si>
    <t>14,7</t>
  </si>
  <si>
    <t>18,3</t>
  </si>
  <si>
    <t>9,9</t>
  </si>
  <si>
    <t>19,6</t>
  </si>
  <si>
    <t>20,5</t>
  </si>
  <si>
    <t>18,6</t>
  </si>
  <si>
    <t>18,7</t>
  </si>
  <si>
    <t>20,7</t>
  </si>
  <si>
    <t>19,9</t>
  </si>
  <si>
    <t>15,9</t>
  </si>
  <si>
    <t>18,1</t>
  </si>
  <si>
    <t>18,5</t>
  </si>
  <si>
    <t>24,4</t>
  </si>
  <si>
    <t>18,8</t>
  </si>
  <si>
    <t>20,8</t>
  </si>
  <si>
    <t>22,9</t>
  </si>
  <si>
    <t>22,0</t>
  </si>
  <si>
    <t>19,1</t>
  </si>
  <si>
    <t>14,3</t>
  </si>
  <si>
    <t>19,5</t>
  </si>
  <si>
    <t>23,9</t>
  </si>
  <si>
    <t>26,0</t>
  </si>
  <si>
    <t>24,3</t>
  </si>
  <si>
    <t>21,4</t>
  </si>
  <si>
    <t>22,7</t>
  </si>
  <si>
    <t>22,6</t>
  </si>
  <si>
    <t>23,1</t>
  </si>
  <si>
    <t>21,1</t>
  </si>
  <si>
    <t>25,9</t>
  </si>
  <si>
    <t>21,8</t>
  </si>
  <si>
    <t>21,2</t>
  </si>
  <si>
    <t>25,7</t>
  </si>
  <si>
    <t>31,6</t>
  </si>
  <si>
    <t>21,6</t>
  </si>
  <si>
    <t>16,7</t>
  </si>
  <si>
    <t>19,3</t>
  </si>
  <si>
    <t>21,0</t>
  </si>
  <si>
    <t>20,9</t>
  </si>
  <si>
    <t>16,8</t>
  </si>
  <si>
    <t>19,2</t>
  </si>
  <si>
    <t>23,7</t>
  </si>
  <si>
    <t>16,0</t>
  </si>
  <si>
    <t>21,9</t>
  </si>
  <si>
    <t>23,5</t>
  </si>
  <si>
    <t>23,3</t>
  </si>
  <si>
    <t>23,6</t>
  </si>
  <si>
    <t>28,8</t>
  </si>
  <si>
    <t>20,2</t>
  </si>
  <si>
    <t>28,3</t>
  </si>
  <si>
    <t>33,1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</si>
</sst>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sz val="11"/>
      <name val="Franklin Gothic Demi"/>
      <family val="2"/>
    </font>
    <font>
      <sz val="10"/>
      <name val="Franklin Gothic Dem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17" fontId="6" fillId="0" borderId="0" xfId="0" applyNumberFormat="1" applyFont="1" applyAlignment="1">
      <alignment horizontal="centerContinuous"/>
    </xf>
    <xf numFmtId="0" fontId="4" fillId="0" borderId="2" xfId="0" applyFont="1" applyBorder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center"/>
    </xf>
  </cellXfs>
  <cellStyles count="4">
    <cellStyle name="Normal" xfId="0" builtinId="0"/>
    <cellStyle name="Normal 2" xfId="1" xr:uid="{88FD101F-F65D-42D7-8B8C-4BB240837744}"/>
    <cellStyle name="Normal 3" xfId="2" xr:uid="{515C4990-A8CA-4968-91EB-810CF6CD6486}"/>
    <cellStyle name="Normal 4" xfId="3" xr:uid="{79353A9F-5BCB-4400-82E3-48A04EAD50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workbookViewId="0"/>
  </sheetViews>
  <sheetFormatPr baseColWidth="10" defaultColWidth="10.6640625" defaultRowHeight="13.8" x14ac:dyDescent="0.3"/>
  <cols>
    <col min="1" max="1" width="11.44140625" style="17"/>
    <col min="2" max="4" width="11.44140625" style="18"/>
    <col min="5" max="5" width="11.44140625" style="19"/>
    <col min="6" max="6" width="12.44140625" style="18" customWidth="1"/>
    <col min="7" max="7" width="11.44140625" style="19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ht="15" x14ac:dyDescent="0.35">
      <c r="A2" s="1"/>
      <c r="B2" s="2"/>
      <c r="C2" s="2"/>
      <c r="D2" s="2"/>
      <c r="E2" s="3"/>
      <c r="F2" s="2"/>
      <c r="G2" s="3"/>
    </row>
    <row r="3" spans="1:7" s="24" customFormat="1" ht="15" x14ac:dyDescent="0.35">
      <c r="A3" s="23" t="s">
        <v>21</v>
      </c>
      <c r="B3" s="23"/>
      <c r="C3" s="23"/>
      <c r="D3" s="23"/>
      <c r="E3" s="23"/>
      <c r="F3" s="23"/>
      <c r="G3" s="23"/>
    </row>
    <row r="4" spans="1:7" ht="15" x14ac:dyDescent="0.35">
      <c r="A4" s="1"/>
      <c r="B4" s="2"/>
      <c r="C4" s="2"/>
      <c r="D4" s="2"/>
      <c r="E4" s="3"/>
      <c r="F4" s="2"/>
      <c r="G4" s="3"/>
    </row>
    <row r="5" spans="1:7" ht="15" x14ac:dyDescent="0.35">
      <c r="A5" s="4" t="s">
        <v>0</v>
      </c>
      <c r="B5" s="4"/>
      <c r="C5" s="4"/>
      <c r="D5" s="4"/>
      <c r="E5" s="5"/>
      <c r="F5" s="4"/>
      <c r="G5" s="5"/>
    </row>
    <row r="6" spans="1:7" ht="15" x14ac:dyDescent="0.35">
      <c r="A6" s="1"/>
      <c r="B6" s="2"/>
      <c r="C6" s="2"/>
      <c r="D6" s="2"/>
      <c r="E6" s="3"/>
      <c r="F6" s="2"/>
      <c r="G6" s="3"/>
    </row>
    <row r="7" spans="1:7" ht="15.6" thickBot="1" x14ac:dyDescent="0.4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5.6" thickTop="1" x14ac:dyDescent="0.35">
      <c r="A8" s="8"/>
      <c r="B8" s="8"/>
      <c r="C8" s="8"/>
      <c r="D8" s="8"/>
      <c r="E8" s="9"/>
      <c r="F8" s="10"/>
      <c r="G8" s="11"/>
    </row>
    <row r="9" spans="1:7" ht="15" x14ac:dyDescent="0.35">
      <c r="A9" s="12">
        <v>43709</v>
      </c>
      <c r="B9" s="6">
        <v>14.2</v>
      </c>
      <c r="C9" s="6">
        <v>18.899999999999999</v>
      </c>
      <c r="D9" s="6">
        <v>17.399999999999999</v>
      </c>
      <c r="E9" s="7">
        <f t="shared" ref="E9:E38" si="0">(B9+C9+D9+D9)/4</f>
        <v>16.974999999999998</v>
      </c>
      <c r="F9" s="2">
        <f t="shared" ref="F9:F38" si="1">IF(E9&gt;14.99,0,1)</f>
        <v>0</v>
      </c>
      <c r="G9" s="3">
        <f t="shared" ref="G9:G38" si="2">IF(F9=0,0,20-E9)</f>
        <v>0</v>
      </c>
    </row>
    <row r="10" spans="1:7" ht="15" x14ac:dyDescent="0.35">
      <c r="A10" s="12">
        <v>43710</v>
      </c>
      <c r="B10" s="6">
        <v>11.4</v>
      </c>
      <c r="C10" s="6">
        <v>18.3</v>
      </c>
      <c r="D10" s="6">
        <v>17.100000000000001</v>
      </c>
      <c r="E10" s="7">
        <f t="shared" si="0"/>
        <v>15.975000000000001</v>
      </c>
      <c r="F10" s="2">
        <f t="shared" si="1"/>
        <v>0</v>
      </c>
      <c r="G10" s="3">
        <f t="shared" si="2"/>
        <v>0</v>
      </c>
    </row>
    <row r="11" spans="1:7" ht="15" x14ac:dyDescent="0.35">
      <c r="A11" s="12">
        <v>43711</v>
      </c>
      <c r="B11" s="6">
        <v>9.5</v>
      </c>
      <c r="C11" s="6">
        <v>20</v>
      </c>
      <c r="D11" s="6">
        <v>18</v>
      </c>
      <c r="E11" s="7">
        <f t="shared" si="0"/>
        <v>16.375</v>
      </c>
      <c r="F11" s="2">
        <f t="shared" si="1"/>
        <v>0</v>
      </c>
      <c r="G11" s="3">
        <f t="shared" si="2"/>
        <v>0</v>
      </c>
    </row>
    <row r="12" spans="1:7" ht="15" x14ac:dyDescent="0.35">
      <c r="A12" s="12">
        <v>43712</v>
      </c>
      <c r="B12" s="6">
        <v>11.2</v>
      </c>
      <c r="C12" s="6">
        <v>21.3</v>
      </c>
      <c r="D12" s="6">
        <v>18</v>
      </c>
      <c r="E12" s="7">
        <f t="shared" si="0"/>
        <v>17.125</v>
      </c>
      <c r="F12" s="2">
        <f t="shared" si="1"/>
        <v>0</v>
      </c>
      <c r="G12" s="3">
        <f t="shared" si="2"/>
        <v>0</v>
      </c>
    </row>
    <row r="13" spans="1:7" ht="15" x14ac:dyDescent="0.35">
      <c r="A13" s="12">
        <v>43713</v>
      </c>
      <c r="B13" s="6">
        <v>10.7</v>
      </c>
      <c r="C13" s="6">
        <v>16</v>
      </c>
      <c r="D13" s="6">
        <v>13.1</v>
      </c>
      <c r="E13" s="7">
        <f t="shared" si="0"/>
        <v>13.225</v>
      </c>
      <c r="F13" s="2">
        <f t="shared" si="1"/>
        <v>1</v>
      </c>
      <c r="G13" s="3">
        <f t="shared" si="2"/>
        <v>6.7750000000000004</v>
      </c>
    </row>
    <row r="14" spans="1:7" ht="15" x14ac:dyDescent="0.35">
      <c r="A14" s="12">
        <v>43714</v>
      </c>
      <c r="B14" s="6">
        <v>7.5</v>
      </c>
      <c r="C14" s="6">
        <v>16.2</v>
      </c>
      <c r="D14" s="6">
        <v>15.6</v>
      </c>
      <c r="E14" s="7">
        <f t="shared" si="0"/>
        <v>13.725</v>
      </c>
      <c r="F14" s="2">
        <f t="shared" si="1"/>
        <v>1</v>
      </c>
      <c r="G14" s="3">
        <f t="shared" si="2"/>
        <v>6.2750000000000004</v>
      </c>
    </row>
    <row r="15" spans="1:7" ht="15" x14ac:dyDescent="0.35">
      <c r="A15" s="12">
        <v>43715</v>
      </c>
      <c r="B15" s="6">
        <v>10.7</v>
      </c>
      <c r="C15" s="6">
        <v>12.3</v>
      </c>
      <c r="D15" s="6">
        <v>11.7</v>
      </c>
      <c r="E15" s="7">
        <f t="shared" si="0"/>
        <v>11.600000000000001</v>
      </c>
      <c r="F15" s="2">
        <f t="shared" si="1"/>
        <v>1</v>
      </c>
      <c r="G15" s="3">
        <f t="shared" si="2"/>
        <v>8.3999999999999986</v>
      </c>
    </row>
    <row r="16" spans="1:7" ht="15" x14ac:dyDescent="0.35">
      <c r="A16" s="12">
        <v>43716</v>
      </c>
      <c r="B16" s="6">
        <v>9.6999999999999993</v>
      </c>
      <c r="C16" s="6">
        <v>14</v>
      </c>
      <c r="D16" s="6">
        <v>10.6</v>
      </c>
      <c r="E16" s="7">
        <f t="shared" si="0"/>
        <v>11.225</v>
      </c>
      <c r="F16" s="2">
        <f t="shared" si="1"/>
        <v>1</v>
      </c>
      <c r="G16" s="3">
        <f t="shared" si="2"/>
        <v>8.7750000000000004</v>
      </c>
    </row>
    <row r="17" spans="1:7" ht="15" x14ac:dyDescent="0.35">
      <c r="A17" s="12">
        <v>43717</v>
      </c>
      <c r="B17" s="6">
        <v>7.4</v>
      </c>
      <c r="C17" s="6">
        <v>15.6</v>
      </c>
      <c r="D17" s="6">
        <v>13</v>
      </c>
      <c r="E17" s="7">
        <f t="shared" si="0"/>
        <v>12.25</v>
      </c>
      <c r="F17" s="2">
        <f t="shared" si="1"/>
        <v>1</v>
      </c>
      <c r="G17" s="3">
        <f t="shared" si="2"/>
        <v>7.75</v>
      </c>
    </row>
    <row r="18" spans="1:7" ht="15" x14ac:dyDescent="0.35">
      <c r="A18" s="12">
        <v>43718</v>
      </c>
      <c r="B18" s="6">
        <v>8.6</v>
      </c>
      <c r="C18" s="6">
        <v>17.399999999999999</v>
      </c>
      <c r="D18" s="6">
        <v>15.2</v>
      </c>
      <c r="E18" s="7">
        <f t="shared" si="0"/>
        <v>14.100000000000001</v>
      </c>
      <c r="F18" s="2">
        <f t="shared" si="1"/>
        <v>1</v>
      </c>
      <c r="G18" s="3">
        <f t="shared" si="2"/>
        <v>5.8999999999999986</v>
      </c>
    </row>
    <row r="19" spans="1:7" ht="15" x14ac:dyDescent="0.35">
      <c r="A19" s="12">
        <v>43719</v>
      </c>
      <c r="B19" s="6">
        <v>9.4</v>
      </c>
      <c r="C19" s="6">
        <v>18</v>
      </c>
      <c r="D19" s="6">
        <v>17.8</v>
      </c>
      <c r="E19" s="7">
        <f t="shared" si="0"/>
        <v>15.75</v>
      </c>
      <c r="F19" s="2">
        <f t="shared" si="1"/>
        <v>0</v>
      </c>
      <c r="G19" s="3">
        <f t="shared" si="2"/>
        <v>0</v>
      </c>
    </row>
    <row r="20" spans="1:7" ht="15" x14ac:dyDescent="0.35">
      <c r="A20" s="12">
        <v>43720</v>
      </c>
      <c r="B20" s="6">
        <v>14.2</v>
      </c>
      <c r="C20" s="6">
        <v>17.3</v>
      </c>
      <c r="D20" s="6">
        <v>19.399999999999999</v>
      </c>
      <c r="E20" s="7">
        <f t="shared" si="0"/>
        <v>17.574999999999999</v>
      </c>
      <c r="F20" s="2">
        <f t="shared" si="1"/>
        <v>0</v>
      </c>
      <c r="G20" s="3">
        <f t="shared" si="2"/>
        <v>0</v>
      </c>
    </row>
    <row r="21" spans="1:7" ht="15" x14ac:dyDescent="0.35">
      <c r="A21" s="12">
        <v>43721</v>
      </c>
      <c r="B21" s="6">
        <v>14.6</v>
      </c>
      <c r="C21" s="6">
        <v>18.3</v>
      </c>
      <c r="D21" s="6">
        <v>17.399999999999999</v>
      </c>
      <c r="E21" s="7">
        <f t="shared" si="0"/>
        <v>16.924999999999997</v>
      </c>
      <c r="F21" s="2">
        <f t="shared" si="1"/>
        <v>0</v>
      </c>
      <c r="G21" s="3">
        <f t="shared" si="2"/>
        <v>0</v>
      </c>
    </row>
    <row r="22" spans="1:7" ht="15" x14ac:dyDescent="0.35">
      <c r="A22" s="12">
        <v>43722</v>
      </c>
      <c r="B22" s="6">
        <v>13.3</v>
      </c>
      <c r="C22" s="6">
        <v>20.9</v>
      </c>
      <c r="D22" s="6">
        <v>19.3</v>
      </c>
      <c r="E22" s="7">
        <f t="shared" si="0"/>
        <v>18.2</v>
      </c>
      <c r="F22" s="2">
        <f t="shared" si="1"/>
        <v>0</v>
      </c>
      <c r="G22" s="3">
        <f t="shared" si="2"/>
        <v>0</v>
      </c>
    </row>
    <row r="23" spans="1:7" ht="15" x14ac:dyDescent="0.35">
      <c r="A23" s="12">
        <v>43723</v>
      </c>
      <c r="B23" s="6">
        <v>12.6</v>
      </c>
      <c r="C23" s="6">
        <v>22.7</v>
      </c>
      <c r="D23" s="6">
        <v>20.5</v>
      </c>
      <c r="E23" s="7">
        <f t="shared" si="0"/>
        <v>19.074999999999999</v>
      </c>
      <c r="F23" s="2">
        <f t="shared" si="1"/>
        <v>0</v>
      </c>
      <c r="G23" s="3">
        <f t="shared" si="2"/>
        <v>0</v>
      </c>
    </row>
    <row r="24" spans="1:7" ht="15" x14ac:dyDescent="0.35">
      <c r="A24" s="12">
        <v>43724</v>
      </c>
      <c r="B24" s="6">
        <v>14.5</v>
      </c>
      <c r="C24" s="6">
        <v>22.3</v>
      </c>
      <c r="D24" s="6">
        <v>19.3</v>
      </c>
      <c r="E24" s="7">
        <f t="shared" si="0"/>
        <v>18.849999999999998</v>
      </c>
      <c r="F24" s="2">
        <f t="shared" si="1"/>
        <v>0</v>
      </c>
      <c r="G24" s="3">
        <f t="shared" si="2"/>
        <v>0</v>
      </c>
    </row>
    <row r="25" spans="1:7" ht="15" x14ac:dyDescent="0.35">
      <c r="A25" s="12">
        <v>43725</v>
      </c>
      <c r="B25" s="6">
        <v>13.8</v>
      </c>
      <c r="C25" s="6">
        <v>17.2</v>
      </c>
      <c r="D25" s="6">
        <v>14</v>
      </c>
      <c r="E25" s="7">
        <f t="shared" si="0"/>
        <v>14.75</v>
      </c>
      <c r="F25" s="2">
        <f t="shared" si="1"/>
        <v>1</v>
      </c>
      <c r="G25" s="3">
        <f t="shared" si="2"/>
        <v>5.25</v>
      </c>
    </row>
    <row r="26" spans="1:7" ht="15" x14ac:dyDescent="0.35">
      <c r="A26" s="12">
        <v>43726</v>
      </c>
      <c r="B26" s="6">
        <v>7.4</v>
      </c>
      <c r="C26" s="6">
        <v>15.5</v>
      </c>
      <c r="D26" s="6">
        <v>13.3</v>
      </c>
      <c r="E26" s="7">
        <f t="shared" si="0"/>
        <v>12.375</v>
      </c>
      <c r="F26" s="2">
        <f t="shared" si="1"/>
        <v>1</v>
      </c>
      <c r="G26" s="3">
        <f t="shared" si="2"/>
        <v>7.625</v>
      </c>
    </row>
    <row r="27" spans="1:7" ht="15" x14ac:dyDescent="0.35">
      <c r="A27" s="12">
        <v>43727</v>
      </c>
      <c r="B27" s="6">
        <v>8.1</v>
      </c>
      <c r="C27" s="6">
        <v>14.5</v>
      </c>
      <c r="D27" s="6">
        <v>13.2</v>
      </c>
      <c r="E27" s="7">
        <f t="shared" si="0"/>
        <v>12.25</v>
      </c>
      <c r="F27" s="2">
        <f t="shared" si="1"/>
        <v>1</v>
      </c>
      <c r="G27" s="3">
        <f t="shared" si="2"/>
        <v>7.75</v>
      </c>
    </row>
    <row r="28" spans="1:7" ht="15" x14ac:dyDescent="0.35">
      <c r="A28" s="12">
        <v>43728</v>
      </c>
      <c r="B28" s="6">
        <v>7.5</v>
      </c>
      <c r="C28" s="6">
        <v>17</v>
      </c>
      <c r="D28" s="6">
        <v>14.8</v>
      </c>
      <c r="E28" s="7">
        <f t="shared" si="0"/>
        <v>13.524999999999999</v>
      </c>
      <c r="F28" s="2">
        <f t="shared" si="1"/>
        <v>1</v>
      </c>
      <c r="G28" s="3">
        <f t="shared" si="2"/>
        <v>6.4750000000000014</v>
      </c>
    </row>
    <row r="29" spans="1:7" ht="15" x14ac:dyDescent="0.35">
      <c r="A29" s="12">
        <v>43729</v>
      </c>
      <c r="B29" s="6">
        <v>8.6</v>
      </c>
      <c r="C29" s="6">
        <v>20.3</v>
      </c>
      <c r="D29" s="6">
        <v>19.2</v>
      </c>
      <c r="E29" s="7">
        <f t="shared" si="0"/>
        <v>16.824999999999999</v>
      </c>
      <c r="F29" s="2">
        <f t="shared" si="1"/>
        <v>0</v>
      </c>
      <c r="G29" s="3">
        <f t="shared" si="2"/>
        <v>0</v>
      </c>
    </row>
    <row r="30" spans="1:7" ht="15" x14ac:dyDescent="0.35">
      <c r="A30" s="12">
        <v>43730</v>
      </c>
      <c r="B30" s="6">
        <v>13.6</v>
      </c>
      <c r="C30" s="6">
        <v>21.6</v>
      </c>
      <c r="D30" s="6">
        <v>17.5</v>
      </c>
      <c r="E30" s="7">
        <f t="shared" si="0"/>
        <v>17.55</v>
      </c>
      <c r="F30" s="2">
        <f t="shared" si="1"/>
        <v>0</v>
      </c>
      <c r="G30" s="3">
        <f t="shared" si="2"/>
        <v>0</v>
      </c>
    </row>
    <row r="31" spans="1:7" ht="15" x14ac:dyDescent="0.35">
      <c r="A31" s="12">
        <v>43731</v>
      </c>
      <c r="B31" s="6">
        <v>13.6</v>
      </c>
      <c r="C31" s="6">
        <v>15.9</v>
      </c>
      <c r="D31" s="6">
        <v>13.9</v>
      </c>
      <c r="E31" s="7">
        <f t="shared" si="0"/>
        <v>14.324999999999999</v>
      </c>
      <c r="F31" s="2">
        <f t="shared" si="1"/>
        <v>1</v>
      </c>
      <c r="G31" s="3">
        <f t="shared" si="2"/>
        <v>5.6750000000000007</v>
      </c>
    </row>
    <row r="32" spans="1:7" ht="15" x14ac:dyDescent="0.35">
      <c r="A32" s="12">
        <v>43732</v>
      </c>
      <c r="B32" s="6">
        <v>11</v>
      </c>
      <c r="C32" s="6">
        <v>15.1</v>
      </c>
      <c r="D32" s="6">
        <v>11.5</v>
      </c>
      <c r="E32" s="7">
        <f t="shared" si="0"/>
        <v>12.275</v>
      </c>
      <c r="F32" s="2">
        <f t="shared" si="1"/>
        <v>1</v>
      </c>
      <c r="G32" s="3">
        <f t="shared" si="2"/>
        <v>7.7249999999999996</v>
      </c>
    </row>
    <row r="33" spans="1:7" ht="15" x14ac:dyDescent="0.35">
      <c r="A33" s="12">
        <v>43733</v>
      </c>
      <c r="B33" s="6">
        <v>12.7</v>
      </c>
      <c r="C33" s="6">
        <v>14.1</v>
      </c>
      <c r="D33" s="6">
        <v>13.9</v>
      </c>
      <c r="E33" s="7">
        <f t="shared" si="0"/>
        <v>13.649999999999999</v>
      </c>
      <c r="F33" s="2">
        <f t="shared" si="1"/>
        <v>1</v>
      </c>
      <c r="G33" s="3">
        <f t="shared" si="2"/>
        <v>6.3500000000000014</v>
      </c>
    </row>
    <row r="34" spans="1:7" ht="15" x14ac:dyDescent="0.35">
      <c r="A34" s="12">
        <v>43734</v>
      </c>
      <c r="B34" s="6">
        <v>13</v>
      </c>
      <c r="C34" s="6">
        <v>15.6</v>
      </c>
      <c r="D34" s="6">
        <v>15.6</v>
      </c>
      <c r="E34" s="7">
        <f t="shared" si="0"/>
        <v>14.950000000000001</v>
      </c>
      <c r="F34" s="2">
        <f t="shared" si="1"/>
        <v>1</v>
      </c>
      <c r="G34" s="3">
        <f t="shared" si="2"/>
        <v>5.0499999999999989</v>
      </c>
    </row>
    <row r="35" spans="1:7" ht="15" x14ac:dyDescent="0.35">
      <c r="A35" s="12">
        <v>43735</v>
      </c>
      <c r="B35" s="6">
        <v>13.1</v>
      </c>
      <c r="C35" s="6">
        <v>14</v>
      </c>
      <c r="D35" s="6">
        <v>14</v>
      </c>
      <c r="E35" s="7">
        <f t="shared" si="0"/>
        <v>13.775</v>
      </c>
      <c r="F35" s="2">
        <f t="shared" si="1"/>
        <v>1</v>
      </c>
      <c r="G35" s="3">
        <f t="shared" si="2"/>
        <v>6.2249999999999996</v>
      </c>
    </row>
    <row r="36" spans="1:7" ht="15" x14ac:dyDescent="0.35">
      <c r="A36" s="12">
        <v>43736</v>
      </c>
      <c r="B36" s="6">
        <v>12.3</v>
      </c>
      <c r="C36" s="6">
        <v>13.1</v>
      </c>
      <c r="D36" s="6">
        <v>13.9</v>
      </c>
      <c r="E36" s="7">
        <f t="shared" si="0"/>
        <v>13.299999999999999</v>
      </c>
      <c r="F36" s="2">
        <f t="shared" si="1"/>
        <v>1</v>
      </c>
      <c r="G36" s="3">
        <f t="shared" si="2"/>
        <v>6.7000000000000011</v>
      </c>
    </row>
    <row r="37" spans="1:7" ht="15" x14ac:dyDescent="0.35">
      <c r="A37" s="12">
        <v>43737</v>
      </c>
      <c r="B37" s="6">
        <v>11.5</v>
      </c>
      <c r="C37" s="6">
        <v>14.3</v>
      </c>
      <c r="D37" s="6">
        <v>15.8</v>
      </c>
      <c r="E37" s="7">
        <f t="shared" si="0"/>
        <v>14.350000000000001</v>
      </c>
      <c r="F37" s="2">
        <f t="shared" si="1"/>
        <v>1</v>
      </c>
      <c r="G37" s="3">
        <f t="shared" si="2"/>
        <v>5.6499999999999986</v>
      </c>
    </row>
    <row r="38" spans="1:7" ht="15.6" thickBot="1" x14ac:dyDescent="0.4">
      <c r="A38" s="12">
        <v>43738</v>
      </c>
      <c r="B38" s="6">
        <v>11.8</v>
      </c>
      <c r="C38" s="6">
        <v>15.1</v>
      </c>
      <c r="D38" s="6">
        <v>12.2</v>
      </c>
      <c r="E38" s="7">
        <f t="shared" si="0"/>
        <v>12.824999999999999</v>
      </c>
      <c r="F38" s="2">
        <f t="shared" si="1"/>
        <v>1</v>
      </c>
      <c r="G38" s="3">
        <f t="shared" si="2"/>
        <v>7.1750000000000007</v>
      </c>
    </row>
    <row r="39" spans="1:7" ht="15.6" thickTop="1" x14ac:dyDescent="0.35">
      <c r="A39" s="14"/>
      <c r="B39" s="8"/>
      <c r="C39" s="8"/>
      <c r="D39" s="8"/>
      <c r="E39" s="9"/>
      <c r="F39" s="10"/>
      <c r="G39" s="11"/>
    </row>
    <row r="40" spans="1:7" ht="15" x14ac:dyDescent="0.35">
      <c r="A40" s="1"/>
      <c r="B40" s="13">
        <f>SUM(B9:B38)/30</f>
        <v>11.250000000000002</v>
      </c>
      <c r="C40" s="13">
        <f>SUM(C9:C38)/30</f>
        <v>17.093333333333341</v>
      </c>
      <c r="D40" s="13">
        <f>SUM(D9:D38)/30</f>
        <v>15.54</v>
      </c>
      <c r="E40" s="7">
        <f>(B40+C40+D40+D40)/4</f>
        <v>14.855833333333335</v>
      </c>
      <c r="F40" s="2">
        <f>SUM(F9:F38)</f>
        <v>18</v>
      </c>
      <c r="G40" s="3">
        <f>SUM(G9:G38)</f>
        <v>121.52499999999999</v>
      </c>
    </row>
    <row r="41" spans="1:7" ht="15" x14ac:dyDescent="0.35">
      <c r="A41" s="1"/>
      <c r="B41" s="2"/>
      <c r="C41" s="2"/>
      <c r="D41" s="2"/>
      <c r="E41" s="7"/>
      <c r="F41" s="2"/>
      <c r="G41" s="3"/>
    </row>
    <row r="42" spans="1:7" ht="15" x14ac:dyDescent="0.35">
      <c r="A42" s="1"/>
      <c r="B42" s="2"/>
      <c r="C42" s="15" t="s">
        <v>8</v>
      </c>
      <c r="D42" s="2"/>
      <c r="E42" s="7">
        <f>G40</f>
        <v>121.52499999999999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7">
        <f>IF(F40=0,0,G40/F40)</f>
        <v>6.7513888888888882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16">
        <f>F40</f>
        <v>18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7">
        <f>20-E43</f>
        <v>13.248611111111112</v>
      </c>
      <c r="F45" s="2"/>
      <c r="G45" s="3"/>
    </row>
    <row r="48" spans="1:7" ht="15" x14ac:dyDescent="0.35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topLeftCell="A16" workbookViewId="0"/>
  </sheetViews>
  <sheetFormatPr baseColWidth="10" defaultColWidth="10.6640625" defaultRowHeight="13.2" x14ac:dyDescent="0.25"/>
  <cols>
    <col min="1" max="1" width="11.44140625" bestFit="1" customWidth="1"/>
  </cols>
  <sheetData>
    <row r="1" spans="1:8" ht="15" x14ac:dyDescent="0.35">
      <c r="A1" s="1"/>
      <c r="B1" s="2"/>
      <c r="C1" s="2"/>
      <c r="D1" s="2"/>
      <c r="E1" s="3"/>
      <c r="F1" s="2"/>
      <c r="G1" s="3"/>
    </row>
    <row r="2" spans="1:8" ht="15" x14ac:dyDescent="0.35">
      <c r="A2" s="23" t="s">
        <v>19</v>
      </c>
      <c r="B2" s="23"/>
      <c r="C2" s="23"/>
      <c r="D2" s="23"/>
      <c r="E2" s="23"/>
      <c r="F2" s="23"/>
      <c r="G2" s="23"/>
      <c r="H2" s="24"/>
    </row>
    <row r="3" spans="1:8" ht="15" x14ac:dyDescent="0.35">
      <c r="A3" s="1"/>
      <c r="B3" s="2"/>
      <c r="C3" s="2"/>
      <c r="D3" s="2"/>
      <c r="E3" s="3"/>
      <c r="F3" s="2"/>
      <c r="G3" s="3"/>
    </row>
    <row r="4" spans="1:8" ht="15" x14ac:dyDescent="0.35">
      <c r="A4" s="4" t="s">
        <v>0</v>
      </c>
      <c r="B4" s="4"/>
      <c r="C4" s="4"/>
      <c r="D4" s="4"/>
      <c r="E4" s="5"/>
      <c r="F4" s="4"/>
      <c r="G4" s="5"/>
    </row>
    <row r="5" spans="1:8" ht="15" x14ac:dyDescent="0.35">
      <c r="A5" s="1"/>
      <c r="B5" s="2"/>
      <c r="C5" s="2"/>
      <c r="D5" s="2"/>
      <c r="E5" s="3"/>
      <c r="F5" s="2"/>
      <c r="G5" s="3"/>
    </row>
    <row r="6" spans="1:8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8" ht="15.6" thickTop="1" x14ac:dyDescent="0.35">
      <c r="A7" s="8"/>
      <c r="B7" s="8"/>
      <c r="C7" s="8"/>
      <c r="D7" s="8"/>
      <c r="E7" s="11"/>
      <c r="F7" s="10"/>
      <c r="G7" s="11"/>
    </row>
    <row r="8" spans="1:8" ht="15" x14ac:dyDescent="0.35">
      <c r="A8" s="12">
        <v>43983</v>
      </c>
      <c r="B8" s="6">
        <v>11.7</v>
      </c>
      <c r="C8" s="6">
        <v>23.6</v>
      </c>
      <c r="D8" s="6">
        <v>23.4</v>
      </c>
      <c r="E8" s="3">
        <f t="shared" ref="E8:E37" si="0">(B8+C8+D8+D8)/4</f>
        <v>20.524999999999999</v>
      </c>
      <c r="F8" s="2">
        <f t="shared" ref="F8:F37" si="1">IF(E8&gt;14.99,0,1)</f>
        <v>0</v>
      </c>
      <c r="G8" s="3">
        <f t="shared" ref="G8:G37" si="2">IF(F8=0,0,20-E8)</f>
        <v>0</v>
      </c>
    </row>
    <row r="9" spans="1:8" ht="15" x14ac:dyDescent="0.35">
      <c r="A9" s="12">
        <v>43984</v>
      </c>
      <c r="B9" s="6">
        <v>15.5</v>
      </c>
      <c r="C9" s="6">
        <v>24.9</v>
      </c>
      <c r="D9" s="6">
        <v>24.5</v>
      </c>
      <c r="E9" s="3">
        <f t="shared" si="0"/>
        <v>22.35</v>
      </c>
      <c r="F9" s="2">
        <f t="shared" si="1"/>
        <v>0</v>
      </c>
      <c r="G9" s="3">
        <f t="shared" si="2"/>
        <v>0</v>
      </c>
    </row>
    <row r="10" spans="1:8" ht="15" x14ac:dyDescent="0.35">
      <c r="A10" s="12">
        <v>43985</v>
      </c>
      <c r="B10" s="6">
        <v>15.7</v>
      </c>
      <c r="C10" s="6">
        <v>25.3</v>
      </c>
      <c r="D10" s="6">
        <v>16.7</v>
      </c>
      <c r="E10" s="3">
        <f t="shared" si="0"/>
        <v>18.600000000000001</v>
      </c>
      <c r="F10" s="2">
        <f t="shared" si="1"/>
        <v>0</v>
      </c>
      <c r="G10" s="3">
        <f t="shared" si="2"/>
        <v>0</v>
      </c>
    </row>
    <row r="11" spans="1:8" ht="15" x14ac:dyDescent="0.35">
      <c r="A11" s="12">
        <v>43986</v>
      </c>
      <c r="B11" s="6">
        <v>12.7</v>
      </c>
      <c r="C11" s="6">
        <v>14.2</v>
      </c>
      <c r="D11" s="6">
        <v>11.8</v>
      </c>
      <c r="E11" s="3">
        <f t="shared" si="0"/>
        <v>12.625</v>
      </c>
      <c r="F11" s="2">
        <f t="shared" si="1"/>
        <v>1</v>
      </c>
      <c r="G11" s="3">
        <f t="shared" si="2"/>
        <v>7.375</v>
      </c>
    </row>
    <row r="12" spans="1:8" ht="15" x14ac:dyDescent="0.35">
      <c r="A12" s="12">
        <v>43987</v>
      </c>
      <c r="B12" s="6">
        <v>8.4</v>
      </c>
      <c r="C12" s="6">
        <v>9.8000000000000007</v>
      </c>
      <c r="D12" s="6">
        <v>10.7</v>
      </c>
      <c r="E12" s="3">
        <f t="shared" si="0"/>
        <v>9.9</v>
      </c>
      <c r="F12" s="2">
        <f t="shared" si="1"/>
        <v>1</v>
      </c>
      <c r="G12" s="3">
        <f t="shared" si="2"/>
        <v>10.1</v>
      </c>
    </row>
    <row r="13" spans="1:8" ht="15" x14ac:dyDescent="0.35">
      <c r="A13" s="12">
        <v>43988</v>
      </c>
      <c r="B13" s="6">
        <v>8.9</v>
      </c>
      <c r="C13" s="6">
        <v>12.4</v>
      </c>
      <c r="D13" s="6">
        <v>14.6</v>
      </c>
      <c r="E13" s="3">
        <f t="shared" si="0"/>
        <v>12.625</v>
      </c>
      <c r="F13" s="2">
        <f t="shared" si="1"/>
        <v>1</v>
      </c>
      <c r="G13" s="3">
        <f t="shared" si="2"/>
        <v>7.375</v>
      </c>
    </row>
    <row r="14" spans="1:8" ht="15" x14ac:dyDescent="0.35">
      <c r="A14" s="12">
        <v>43989</v>
      </c>
      <c r="B14" s="6">
        <v>7.3</v>
      </c>
      <c r="C14" s="6">
        <v>13.8</v>
      </c>
      <c r="D14" s="6">
        <v>14.3</v>
      </c>
      <c r="E14" s="3">
        <f t="shared" si="0"/>
        <v>12.425000000000001</v>
      </c>
      <c r="F14" s="2">
        <f t="shared" si="1"/>
        <v>1</v>
      </c>
      <c r="G14" s="3">
        <f t="shared" si="2"/>
        <v>7.5749999999999993</v>
      </c>
    </row>
    <row r="15" spans="1:8" ht="15" x14ac:dyDescent="0.35">
      <c r="A15" s="12">
        <v>43990</v>
      </c>
      <c r="B15" s="6">
        <v>9.6999999999999993</v>
      </c>
      <c r="C15" s="6">
        <v>16.7</v>
      </c>
      <c r="D15" s="6">
        <v>15.3</v>
      </c>
      <c r="E15" s="3">
        <f t="shared" si="0"/>
        <v>14.25</v>
      </c>
      <c r="F15" s="2">
        <f t="shared" si="1"/>
        <v>1</v>
      </c>
      <c r="G15" s="3">
        <f t="shared" si="2"/>
        <v>5.75</v>
      </c>
    </row>
    <row r="16" spans="1:8" ht="15" x14ac:dyDescent="0.35">
      <c r="A16" s="12">
        <v>43991</v>
      </c>
      <c r="B16" s="6">
        <v>10.4</v>
      </c>
      <c r="C16" s="6">
        <v>17.5</v>
      </c>
      <c r="D16" s="6">
        <v>13</v>
      </c>
      <c r="E16" s="3">
        <f t="shared" si="0"/>
        <v>13.475</v>
      </c>
      <c r="F16" s="2">
        <f t="shared" si="1"/>
        <v>1</v>
      </c>
      <c r="G16" s="3">
        <f t="shared" si="2"/>
        <v>6.5250000000000004</v>
      </c>
    </row>
    <row r="17" spans="1:7" ht="15" x14ac:dyDescent="0.35">
      <c r="A17" s="12">
        <v>43992</v>
      </c>
      <c r="B17" s="6">
        <v>11.5</v>
      </c>
      <c r="C17" s="6">
        <v>16.399999999999999</v>
      </c>
      <c r="D17" s="6">
        <v>15</v>
      </c>
      <c r="E17" s="3">
        <f t="shared" si="0"/>
        <v>14.475</v>
      </c>
      <c r="F17" s="2">
        <f t="shared" si="1"/>
        <v>1</v>
      </c>
      <c r="G17" s="3">
        <f t="shared" si="2"/>
        <v>5.5250000000000004</v>
      </c>
    </row>
    <row r="18" spans="1:7" ht="15" x14ac:dyDescent="0.35">
      <c r="A18" s="12">
        <v>43993</v>
      </c>
      <c r="B18" s="6">
        <v>12.8</v>
      </c>
      <c r="C18" s="6">
        <v>17.5</v>
      </c>
      <c r="D18" s="6">
        <v>17.600000000000001</v>
      </c>
      <c r="E18" s="3">
        <f t="shared" si="0"/>
        <v>16.375</v>
      </c>
      <c r="F18" s="2">
        <f t="shared" si="1"/>
        <v>0</v>
      </c>
      <c r="G18" s="3">
        <f t="shared" si="2"/>
        <v>0</v>
      </c>
    </row>
    <row r="19" spans="1:7" ht="15" x14ac:dyDescent="0.35">
      <c r="A19" s="12">
        <v>43994</v>
      </c>
      <c r="B19" s="6">
        <v>12.2</v>
      </c>
      <c r="C19" s="6">
        <v>21.5</v>
      </c>
      <c r="D19" s="6">
        <v>14.4</v>
      </c>
      <c r="E19" s="3">
        <f t="shared" si="0"/>
        <v>15.625</v>
      </c>
      <c r="F19" s="2">
        <f t="shared" si="1"/>
        <v>0</v>
      </c>
      <c r="G19" s="3">
        <f t="shared" si="2"/>
        <v>0</v>
      </c>
    </row>
    <row r="20" spans="1:7" ht="15" x14ac:dyDescent="0.35">
      <c r="A20" s="12">
        <v>43995</v>
      </c>
      <c r="B20" s="6">
        <v>12</v>
      </c>
      <c r="C20" s="6">
        <v>21.5</v>
      </c>
      <c r="D20" s="6">
        <v>18.5</v>
      </c>
      <c r="E20" s="3">
        <f t="shared" si="0"/>
        <v>17.625</v>
      </c>
      <c r="F20" s="2">
        <f t="shared" si="1"/>
        <v>0</v>
      </c>
      <c r="G20" s="3">
        <f t="shared" si="2"/>
        <v>0</v>
      </c>
    </row>
    <row r="21" spans="1:7" ht="15" x14ac:dyDescent="0.35">
      <c r="A21" s="12">
        <v>43996</v>
      </c>
      <c r="B21" s="6">
        <v>14.4</v>
      </c>
      <c r="C21" s="6">
        <v>17.5</v>
      </c>
      <c r="D21" s="6">
        <v>17.3</v>
      </c>
      <c r="E21" s="3">
        <f t="shared" si="0"/>
        <v>16.625</v>
      </c>
      <c r="F21" s="2">
        <f t="shared" si="1"/>
        <v>0</v>
      </c>
      <c r="G21" s="3">
        <f t="shared" si="2"/>
        <v>0</v>
      </c>
    </row>
    <row r="22" spans="1:7" ht="15" x14ac:dyDescent="0.35">
      <c r="A22" s="12">
        <v>43997</v>
      </c>
      <c r="B22" s="6">
        <v>12.3</v>
      </c>
      <c r="C22" s="6">
        <v>20.3</v>
      </c>
      <c r="D22" s="6">
        <v>20.5</v>
      </c>
      <c r="E22" s="3">
        <f t="shared" si="0"/>
        <v>18.399999999999999</v>
      </c>
      <c r="F22" s="2">
        <f t="shared" si="1"/>
        <v>0</v>
      </c>
      <c r="G22" s="3">
        <f t="shared" si="2"/>
        <v>0</v>
      </c>
    </row>
    <row r="23" spans="1:7" ht="15" x14ac:dyDescent="0.35">
      <c r="A23" s="12">
        <v>43998</v>
      </c>
      <c r="B23" s="6">
        <v>13.2</v>
      </c>
      <c r="C23" s="6">
        <v>20.100000000000001</v>
      </c>
      <c r="D23" s="6">
        <v>19</v>
      </c>
      <c r="E23" s="3">
        <f t="shared" si="0"/>
        <v>17.824999999999999</v>
      </c>
      <c r="F23" s="2">
        <f t="shared" si="1"/>
        <v>0</v>
      </c>
      <c r="G23" s="3">
        <f t="shared" si="2"/>
        <v>0</v>
      </c>
    </row>
    <row r="24" spans="1:7" ht="15" x14ac:dyDescent="0.35">
      <c r="A24" s="12">
        <v>43999</v>
      </c>
      <c r="B24" s="6">
        <v>14.4</v>
      </c>
      <c r="C24" s="6">
        <v>17.7</v>
      </c>
      <c r="D24" s="6">
        <v>13.6</v>
      </c>
      <c r="E24" s="3">
        <f t="shared" si="0"/>
        <v>14.825000000000001</v>
      </c>
      <c r="F24" s="2">
        <f t="shared" si="1"/>
        <v>1</v>
      </c>
      <c r="G24" s="3">
        <f t="shared" si="2"/>
        <v>5.1749999999999989</v>
      </c>
    </row>
    <row r="25" spans="1:7" ht="15" x14ac:dyDescent="0.35">
      <c r="A25" s="12">
        <v>44000</v>
      </c>
      <c r="B25" s="6">
        <v>11.9</v>
      </c>
      <c r="C25" s="6">
        <v>18.2</v>
      </c>
      <c r="D25" s="6">
        <v>19.7</v>
      </c>
      <c r="E25" s="3">
        <f t="shared" si="0"/>
        <v>17.375</v>
      </c>
      <c r="F25" s="2">
        <f t="shared" si="1"/>
        <v>0</v>
      </c>
      <c r="G25" s="3">
        <f t="shared" si="2"/>
        <v>0</v>
      </c>
    </row>
    <row r="26" spans="1:7" ht="15" x14ac:dyDescent="0.35">
      <c r="A26" s="12">
        <v>44001</v>
      </c>
      <c r="B26" s="6">
        <v>11.5</v>
      </c>
      <c r="C26" s="6">
        <v>19</v>
      </c>
      <c r="D26" s="6">
        <v>19.8</v>
      </c>
      <c r="E26" s="3">
        <f t="shared" si="0"/>
        <v>17.524999999999999</v>
      </c>
      <c r="F26" s="2">
        <f t="shared" si="1"/>
        <v>0</v>
      </c>
      <c r="G26" s="3">
        <f t="shared" si="2"/>
        <v>0</v>
      </c>
    </row>
    <row r="27" spans="1:7" ht="15" x14ac:dyDescent="0.35">
      <c r="A27" s="12">
        <v>44002</v>
      </c>
      <c r="B27" s="6">
        <v>12.3</v>
      </c>
      <c r="C27" s="6">
        <v>18</v>
      </c>
      <c r="D27" s="6">
        <v>20.100000000000001</v>
      </c>
      <c r="E27" s="3">
        <f t="shared" si="0"/>
        <v>17.625</v>
      </c>
      <c r="F27" s="2">
        <f t="shared" si="1"/>
        <v>0</v>
      </c>
      <c r="G27" s="3">
        <f t="shared" si="2"/>
        <v>0</v>
      </c>
    </row>
    <row r="28" spans="1:7" ht="15" x14ac:dyDescent="0.35">
      <c r="A28" s="12">
        <v>44003</v>
      </c>
      <c r="B28" s="6">
        <v>13</v>
      </c>
      <c r="C28" s="6">
        <v>21.5</v>
      </c>
      <c r="D28" s="6">
        <v>21.5</v>
      </c>
      <c r="E28" s="3">
        <f t="shared" si="0"/>
        <v>19.375</v>
      </c>
      <c r="F28" s="2">
        <f t="shared" si="1"/>
        <v>0</v>
      </c>
      <c r="G28" s="3">
        <f t="shared" si="2"/>
        <v>0</v>
      </c>
    </row>
    <row r="29" spans="1:7" ht="15" x14ac:dyDescent="0.35">
      <c r="A29" s="12">
        <v>44004</v>
      </c>
      <c r="B29" s="6">
        <v>11</v>
      </c>
      <c r="C29" s="6">
        <v>19.5</v>
      </c>
      <c r="D29" s="6">
        <v>22.1</v>
      </c>
      <c r="E29" s="3">
        <f t="shared" si="0"/>
        <v>18.675000000000001</v>
      </c>
      <c r="F29" s="2">
        <f t="shared" si="1"/>
        <v>0</v>
      </c>
      <c r="G29" s="3">
        <f t="shared" si="2"/>
        <v>0</v>
      </c>
    </row>
    <row r="30" spans="1:7" ht="15" x14ac:dyDescent="0.35">
      <c r="A30" s="12">
        <v>44005</v>
      </c>
      <c r="B30" s="6">
        <v>15.5</v>
      </c>
      <c r="C30" s="6">
        <v>23.8</v>
      </c>
      <c r="D30" s="6">
        <v>25.3</v>
      </c>
      <c r="E30" s="3">
        <f t="shared" si="0"/>
        <v>22.474999999999998</v>
      </c>
      <c r="F30" s="2">
        <f t="shared" si="1"/>
        <v>0</v>
      </c>
      <c r="G30" s="3">
        <f t="shared" si="2"/>
        <v>0</v>
      </c>
    </row>
    <row r="31" spans="1:7" ht="15" x14ac:dyDescent="0.35">
      <c r="A31" s="12">
        <v>44006</v>
      </c>
      <c r="B31" s="6">
        <v>17</v>
      </c>
      <c r="C31" s="6">
        <v>26.3</v>
      </c>
      <c r="D31" s="6">
        <v>25.9</v>
      </c>
      <c r="E31" s="3">
        <f t="shared" si="0"/>
        <v>23.774999999999999</v>
      </c>
      <c r="F31" s="2">
        <f t="shared" si="1"/>
        <v>0</v>
      </c>
      <c r="G31" s="3">
        <f t="shared" si="2"/>
        <v>0</v>
      </c>
    </row>
    <row r="32" spans="1:7" ht="15" x14ac:dyDescent="0.35">
      <c r="A32" s="12">
        <v>44007</v>
      </c>
      <c r="B32" s="6">
        <v>17</v>
      </c>
      <c r="C32" s="6">
        <v>25.6</v>
      </c>
      <c r="D32" s="6">
        <v>25.2</v>
      </c>
      <c r="E32" s="3">
        <f t="shared" si="0"/>
        <v>23.25</v>
      </c>
      <c r="F32" s="2">
        <f t="shared" si="1"/>
        <v>0</v>
      </c>
      <c r="G32" s="3">
        <f t="shared" si="2"/>
        <v>0</v>
      </c>
    </row>
    <row r="33" spans="1:7" ht="15" x14ac:dyDescent="0.35">
      <c r="A33" s="12">
        <v>44008</v>
      </c>
      <c r="B33" s="6">
        <v>17.600000000000001</v>
      </c>
      <c r="C33" s="6">
        <v>26.2</v>
      </c>
      <c r="D33" s="6">
        <v>20.100000000000001</v>
      </c>
      <c r="E33" s="3">
        <f t="shared" si="0"/>
        <v>21</v>
      </c>
      <c r="F33" s="2">
        <f t="shared" si="1"/>
        <v>0</v>
      </c>
      <c r="G33" s="3">
        <f t="shared" si="2"/>
        <v>0</v>
      </c>
    </row>
    <row r="34" spans="1:7" ht="15" x14ac:dyDescent="0.35">
      <c r="A34" s="12">
        <v>44009</v>
      </c>
      <c r="B34" s="6">
        <v>16.899999999999999</v>
      </c>
      <c r="C34" s="6">
        <v>21.8</v>
      </c>
      <c r="D34" s="6">
        <v>22.3</v>
      </c>
      <c r="E34" s="3">
        <f t="shared" si="0"/>
        <v>20.824999999999999</v>
      </c>
      <c r="F34" s="2">
        <f t="shared" si="1"/>
        <v>0</v>
      </c>
      <c r="G34" s="3">
        <f t="shared" si="2"/>
        <v>0</v>
      </c>
    </row>
    <row r="35" spans="1:7" ht="15" x14ac:dyDescent="0.35">
      <c r="A35" s="12">
        <v>44010</v>
      </c>
      <c r="B35" s="6">
        <v>16.899999999999999</v>
      </c>
      <c r="C35" s="6">
        <v>17.7</v>
      </c>
      <c r="D35" s="6">
        <v>16.899999999999999</v>
      </c>
      <c r="E35" s="3">
        <f t="shared" si="0"/>
        <v>17.099999999999998</v>
      </c>
      <c r="F35" s="2">
        <f t="shared" si="1"/>
        <v>0</v>
      </c>
      <c r="G35" s="3">
        <f t="shared" si="2"/>
        <v>0</v>
      </c>
    </row>
    <row r="36" spans="1:7" ht="15" x14ac:dyDescent="0.35">
      <c r="A36" s="12">
        <v>44011</v>
      </c>
      <c r="B36" s="6">
        <v>13.4</v>
      </c>
      <c r="C36" s="6">
        <v>18.8</v>
      </c>
      <c r="D36" s="6">
        <v>18.2</v>
      </c>
      <c r="E36" s="3">
        <f t="shared" si="0"/>
        <v>17.150000000000002</v>
      </c>
      <c r="F36" s="2">
        <f t="shared" si="1"/>
        <v>0</v>
      </c>
      <c r="G36" s="3">
        <f t="shared" si="2"/>
        <v>0</v>
      </c>
    </row>
    <row r="37" spans="1:7" ht="15.6" thickBot="1" x14ac:dyDescent="0.4">
      <c r="A37" s="12">
        <v>44012</v>
      </c>
      <c r="B37" s="6">
        <v>10</v>
      </c>
      <c r="C37" s="6">
        <v>16.7</v>
      </c>
      <c r="D37" s="6">
        <v>18.5</v>
      </c>
      <c r="E37" s="3">
        <f t="shared" si="0"/>
        <v>15.925000000000001</v>
      </c>
      <c r="F37" s="2">
        <f t="shared" si="1"/>
        <v>0</v>
      </c>
      <c r="G37" s="3">
        <f t="shared" si="2"/>
        <v>0</v>
      </c>
    </row>
    <row r="38" spans="1:7" ht="15.6" thickTop="1" x14ac:dyDescent="0.35">
      <c r="A38" s="14"/>
      <c r="B38" s="8"/>
      <c r="C38" s="8"/>
      <c r="D38" s="8"/>
      <c r="E38" s="11"/>
      <c r="F38" s="10"/>
      <c r="G38" s="11"/>
    </row>
    <row r="39" spans="1:7" ht="15" x14ac:dyDescent="0.35">
      <c r="A39" s="1"/>
      <c r="B39" s="13">
        <f>SUM(B8:B37)/30</f>
        <v>12.903333333333332</v>
      </c>
      <c r="C39" s="13">
        <f>SUM(C8:C37)/30</f>
        <v>19.46</v>
      </c>
      <c r="D39" s="13">
        <f>SUM(D8:D37)/30</f>
        <v>18.526666666666674</v>
      </c>
      <c r="E39" s="3">
        <f>(B39+C39+D39+D39)/4</f>
        <v>17.354166666666668</v>
      </c>
      <c r="F39" s="2">
        <f>SUM(F8:F37)</f>
        <v>8</v>
      </c>
      <c r="G39" s="3">
        <f>SUM(G8:G37)</f>
        <v>55.399999999999991</v>
      </c>
    </row>
    <row r="40" spans="1:7" ht="15" x14ac:dyDescent="0.35">
      <c r="A40" s="1"/>
      <c r="B40" s="2"/>
      <c r="C40" s="2"/>
      <c r="D40" s="2"/>
      <c r="E40" s="3"/>
      <c r="F40" s="2"/>
      <c r="G40" s="3"/>
    </row>
    <row r="41" spans="1:7" ht="15" x14ac:dyDescent="0.35">
      <c r="A41" s="1"/>
      <c r="B41" s="2"/>
      <c r="C41" s="15" t="s">
        <v>8</v>
      </c>
      <c r="D41" s="2"/>
      <c r="E41" s="3">
        <f>G39</f>
        <v>55.399999999999991</v>
      </c>
      <c r="F41" s="2"/>
      <c r="G41" s="3"/>
    </row>
    <row r="42" spans="1:7" ht="15" x14ac:dyDescent="0.35">
      <c r="A42" s="1"/>
      <c r="B42" s="2"/>
      <c r="C42" s="15" t="s">
        <v>9</v>
      </c>
      <c r="D42" s="2"/>
      <c r="E42" s="3">
        <f>IF(F39=0,0,G39/F39)</f>
        <v>6.9249999999999989</v>
      </c>
      <c r="F42" s="2"/>
      <c r="G42" s="3"/>
    </row>
    <row r="43" spans="1:7" ht="15" x14ac:dyDescent="0.35">
      <c r="A43" s="1"/>
      <c r="B43" s="2"/>
      <c r="C43" s="15" t="s">
        <v>10</v>
      </c>
      <c r="D43" s="2"/>
      <c r="E43" s="20">
        <f>F39</f>
        <v>8</v>
      </c>
      <c r="F43" s="2"/>
      <c r="G43" s="3"/>
    </row>
    <row r="44" spans="1:7" ht="15" x14ac:dyDescent="0.35">
      <c r="A44" s="1"/>
      <c r="B44" s="2"/>
      <c r="C44" s="15" t="s">
        <v>11</v>
      </c>
      <c r="D44" s="2"/>
      <c r="E44" s="3">
        <f>20-E42</f>
        <v>13.075000000000001</v>
      </c>
      <c r="F44" s="2"/>
      <c r="G44" s="3"/>
    </row>
    <row r="45" spans="1:7" ht="13.8" x14ac:dyDescent="0.3">
      <c r="A45" s="17"/>
      <c r="B45" s="18"/>
      <c r="C45" s="18"/>
      <c r="D45" s="18"/>
      <c r="E45" s="19"/>
      <c r="F45" s="18"/>
      <c r="G45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opLeftCell="A19" workbookViewId="0"/>
  </sheetViews>
  <sheetFormatPr baseColWidth="10" defaultColWidth="10.6640625" defaultRowHeight="13.2" x14ac:dyDescent="0.25"/>
  <cols>
    <col min="1" max="1" width="11.44140625" bestFit="1" customWidth="1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ht="15" x14ac:dyDescent="0.35">
      <c r="A2" s="23" t="s">
        <v>20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44013</v>
      </c>
      <c r="B8" s="6" t="s">
        <v>26</v>
      </c>
      <c r="C8" s="6" t="s">
        <v>51</v>
      </c>
      <c r="D8" s="6" t="s">
        <v>80</v>
      </c>
      <c r="E8" s="3">
        <f t="shared" ref="E8:E38" si="0">(B8+C8+D8+D8)/4</f>
        <v>19.450000000000003</v>
      </c>
      <c r="F8" s="2">
        <f t="shared" ref="F8:F38" si="1">IF(E8&gt;14.99,0,1)</f>
        <v>0</v>
      </c>
      <c r="G8" s="3">
        <f t="shared" ref="G8:G38" si="2">IF(F8=0,0,20-E8)</f>
        <v>0</v>
      </c>
    </row>
    <row r="9" spans="1:7" ht="15" x14ac:dyDescent="0.35">
      <c r="A9" s="12">
        <v>44014</v>
      </c>
      <c r="B9" s="6" t="s">
        <v>27</v>
      </c>
      <c r="C9" s="6" t="s">
        <v>52</v>
      </c>
      <c r="D9" s="6" t="s">
        <v>81</v>
      </c>
      <c r="E9" s="3">
        <f t="shared" si="0"/>
        <v>16.925000000000001</v>
      </c>
      <c r="F9" s="2">
        <f t="shared" si="1"/>
        <v>0</v>
      </c>
      <c r="G9" s="3">
        <f t="shared" si="2"/>
        <v>0</v>
      </c>
    </row>
    <row r="10" spans="1:7" ht="15" x14ac:dyDescent="0.35">
      <c r="A10" s="12">
        <v>44015</v>
      </c>
      <c r="B10" s="6" t="s">
        <v>28</v>
      </c>
      <c r="C10" s="6" t="s">
        <v>53</v>
      </c>
      <c r="D10" s="6" t="s">
        <v>82</v>
      </c>
      <c r="E10" s="3">
        <f t="shared" si="0"/>
        <v>17.099999999999998</v>
      </c>
      <c r="F10" s="2">
        <f t="shared" si="1"/>
        <v>0</v>
      </c>
      <c r="G10" s="3">
        <f t="shared" si="2"/>
        <v>0</v>
      </c>
    </row>
    <row r="11" spans="1:7" ht="15" x14ac:dyDescent="0.35">
      <c r="A11" s="12">
        <v>44016</v>
      </c>
      <c r="B11" s="6" t="s">
        <v>29</v>
      </c>
      <c r="C11" s="6" t="s">
        <v>54</v>
      </c>
      <c r="D11" s="6" t="s">
        <v>83</v>
      </c>
      <c r="E11" s="3">
        <f t="shared" si="0"/>
        <v>18.7</v>
      </c>
      <c r="F11" s="2">
        <f t="shared" si="1"/>
        <v>0</v>
      </c>
      <c r="G11" s="3">
        <f t="shared" si="2"/>
        <v>0</v>
      </c>
    </row>
    <row r="12" spans="1:7" ht="15" x14ac:dyDescent="0.35">
      <c r="A12" s="12">
        <v>44017</v>
      </c>
      <c r="B12" s="6" t="s">
        <v>30</v>
      </c>
      <c r="C12" s="6" t="s">
        <v>55</v>
      </c>
      <c r="D12" s="6" t="s">
        <v>84</v>
      </c>
      <c r="E12" s="3">
        <f t="shared" si="0"/>
        <v>19.849999999999998</v>
      </c>
      <c r="F12" s="2">
        <f t="shared" si="1"/>
        <v>0</v>
      </c>
      <c r="G12" s="3">
        <f t="shared" si="2"/>
        <v>0</v>
      </c>
    </row>
    <row r="13" spans="1:7" ht="15" x14ac:dyDescent="0.35">
      <c r="A13" s="12">
        <v>44018</v>
      </c>
      <c r="B13" s="6" t="s">
        <v>31</v>
      </c>
      <c r="C13" s="6" t="s">
        <v>56</v>
      </c>
      <c r="D13" s="6" t="s">
        <v>42</v>
      </c>
      <c r="E13" s="3">
        <f t="shared" si="0"/>
        <v>14.775</v>
      </c>
      <c r="F13" s="2">
        <f t="shared" si="1"/>
        <v>1</v>
      </c>
      <c r="G13" s="3">
        <f t="shared" si="2"/>
        <v>5.2249999999999996</v>
      </c>
    </row>
    <row r="14" spans="1:7" ht="15" x14ac:dyDescent="0.35">
      <c r="A14" s="12">
        <v>44019</v>
      </c>
      <c r="B14" s="6" t="s">
        <v>32</v>
      </c>
      <c r="C14" s="6" t="s">
        <v>57</v>
      </c>
      <c r="D14" s="6" t="s">
        <v>82</v>
      </c>
      <c r="E14" s="3">
        <f t="shared" si="0"/>
        <v>16.375</v>
      </c>
      <c r="F14" s="2">
        <f t="shared" si="1"/>
        <v>0</v>
      </c>
      <c r="G14" s="3">
        <f t="shared" si="2"/>
        <v>0</v>
      </c>
    </row>
    <row r="15" spans="1:7" ht="15" x14ac:dyDescent="0.35">
      <c r="A15" s="12">
        <v>44020</v>
      </c>
      <c r="B15" s="6" t="s">
        <v>33</v>
      </c>
      <c r="C15" s="6" t="s">
        <v>58</v>
      </c>
      <c r="D15" s="6" t="s">
        <v>81</v>
      </c>
      <c r="E15" s="3">
        <f t="shared" si="0"/>
        <v>16.225000000000001</v>
      </c>
      <c r="F15" s="2">
        <f t="shared" si="1"/>
        <v>0</v>
      </c>
      <c r="G15" s="3">
        <f t="shared" si="2"/>
        <v>0</v>
      </c>
    </row>
    <row r="16" spans="1:7" ht="15" x14ac:dyDescent="0.35">
      <c r="A16" s="12">
        <v>44021</v>
      </c>
      <c r="B16" s="6" t="s">
        <v>34</v>
      </c>
      <c r="C16" s="6" t="s">
        <v>59</v>
      </c>
      <c r="D16" s="6" t="s">
        <v>68</v>
      </c>
      <c r="E16" s="3">
        <f t="shared" si="0"/>
        <v>22.95</v>
      </c>
      <c r="F16" s="2">
        <f t="shared" si="1"/>
        <v>0</v>
      </c>
      <c r="G16" s="3">
        <f t="shared" si="2"/>
        <v>0</v>
      </c>
    </row>
    <row r="17" spans="1:7" ht="15" x14ac:dyDescent="0.35">
      <c r="A17" s="12">
        <v>44022</v>
      </c>
      <c r="B17" s="6" t="s">
        <v>35</v>
      </c>
      <c r="C17" s="6" t="s">
        <v>58</v>
      </c>
      <c r="D17" s="6" t="s">
        <v>85</v>
      </c>
      <c r="E17" s="3">
        <f t="shared" si="0"/>
        <v>17.099999999999998</v>
      </c>
      <c r="F17" s="2">
        <f t="shared" si="1"/>
        <v>0</v>
      </c>
      <c r="G17" s="3">
        <f t="shared" si="2"/>
        <v>0</v>
      </c>
    </row>
    <row r="18" spans="1:7" ht="15" x14ac:dyDescent="0.35">
      <c r="A18" s="12">
        <v>44023</v>
      </c>
      <c r="B18" s="6" t="s">
        <v>36</v>
      </c>
      <c r="C18" s="6" t="s">
        <v>60</v>
      </c>
      <c r="D18" s="6" t="s">
        <v>86</v>
      </c>
      <c r="E18" s="3">
        <f t="shared" si="0"/>
        <v>16.824999999999999</v>
      </c>
      <c r="F18" s="2">
        <f t="shared" si="1"/>
        <v>0</v>
      </c>
      <c r="G18" s="3">
        <f t="shared" si="2"/>
        <v>0</v>
      </c>
    </row>
    <row r="19" spans="1:7" ht="15" x14ac:dyDescent="0.35">
      <c r="A19" s="12">
        <v>44024</v>
      </c>
      <c r="B19" s="6" t="s">
        <v>37</v>
      </c>
      <c r="C19" s="6" t="s">
        <v>61</v>
      </c>
      <c r="D19" s="6" t="s">
        <v>80</v>
      </c>
      <c r="E19" s="3">
        <f t="shared" si="0"/>
        <v>18.975000000000001</v>
      </c>
      <c r="F19" s="2">
        <f t="shared" si="1"/>
        <v>0</v>
      </c>
      <c r="G19" s="3">
        <f t="shared" si="2"/>
        <v>0</v>
      </c>
    </row>
    <row r="20" spans="1:7" ht="15" x14ac:dyDescent="0.35">
      <c r="A20" s="12">
        <v>44025</v>
      </c>
      <c r="B20" s="6" t="s">
        <v>38</v>
      </c>
      <c r="C20" s="6" t="s">
        <v>62</v>
      </c>
      <c r="D20" s="6" t="s">
        <v>87</v>
      </c>
      <c r="E20" s="3">
        <f t="shared" si="0"/>
        <v>21.125</v>
      </c>
      <c r="F20" s="2">
        <f t="shared" si="1"/>
        <v>0</v>
      </c>
      <c r="G20" s="3">
        <f t="shared" si="2"/>
        <v>0</v>
      </c>
    </row>
    <row r="21" spans="1:7" ht="15" x14ac:dyDescent="0.35">
      <c r="A21" s="12">
        <v>44026</v>
      </c>
      <c r="B21" s="6" t="s">
        <v>39</v>
      </c>
      <c r="C21" s="6" t="s">
        <v>63</v>
      </c>
      <c r="D21" s="6" t="s">
        <v>88</v>
      </c>
      <c r="E21" s="3">
        <f t="shared" si="0"/>
        <v>16.8</v>
      </c>
      <c r="F21" s="2">
        <f t="shared" si="1"/>
        <v>0</v>
      </c>
      <c r="G21" s="3">
        <f t="shared" si="2"/>
        <v>0</v>
      </c>
    </row>
    <row r="22" spans="1:7" ht="15" x14ac:dyDescent="0.35">
      <c r="A22" s="12">
        <v>44027</v>
      </c>
      <c r="B22" s="6" t="s">
        <v>40</v>
      </c>
      <c r="C22" s="6" t="s">
        <v>64</v>
      </c>
      <c r="D22" s="6" t="s">
        <v>56</v>
      </c>
      <c r="E22" s="3">
        <f t="shared" si="0"/>
        <v>16.100000000000001</v>
      </c>
      <c r="F22" s="2">
        <f t="shared" si="1"/>
        <v>0</v>
      </c>
      <c r="G22" s="3">
        <f t="shared" si="2"/>
        <v>0</v>
      </c>
    </row>
    <row r="23" spans="1:7" ht="15" x14ac:dyDescent="0.35">
      <c r="A23" s="12">
        <v>44028</v>
      </c>
      <c r="B23" s="6" t="s">
        <v>39</v>
      </c>
      <c r="C23" s="6" t="s">
        <v>65</v>
      </c>
      <c r="D23" s="6" t="s">
        <v>47</v>
      </c>
      <c r="E23" s="3">
        <f t="shared" si="0"/>
        <v>14.225000000000001</v>
      </c>
      <c r="F23" s="2">
        <f t="shared" si="1"/>
        <v>1</v>
      </c>
      <c r="G23" s="3">
        <f t="shared" si="2"/>
        <v>5.7749999999999986</v>
      </c>
    </row>
    <row r="24" spans="1:7" ht="15" x14ac:dyDescent="0.35">
      <c r="A24" s="12">
        <v>44029</v>
      </c>
      <c r="B24" s="6" t="s">
        <v>41</v>
      </c>
      <c r="C24" s="6" t="s">
        <v>66</v>
      </c>
      <c r="D24" s="6" t="s">
        <v>55</v>
      </c>
      <c r="E24" s="3">
        <f t="shared" si="0"/>
        <v>18.174999999999997</v>
      </c>
      <c r="F24" s="2">
        <f t="shared" si="1"/>
        <v>0</v>
      </c>
      <c r="G24" s="3">
        <f t="shared" si="2"/>
        <v>0</v>
      </c>
    </row>
    <row r="25" spans="1:7" ht="15" x14ac:dyDescent="0.35">
      <c r="A25" s="12">
        <v>44030</v>
      </c>
      <c r="B25" s="6" t="s">
        <v>42</v>
      </c>
      <c r="C25" s="6" t="s">
        <v>67</v>
      </c>
      <c r="D25" s="6" t="s">
        <v>87</v>
      </c>
      <c r="E25" s="3">
        <f t="shared" si="0"/>
        <v>21.925000000000001</v>
      </c>
      <c r="F25" s="2">
        <f t="shared" si="1"/>
        <v>0</v>
      </c>
      <c r="G25" s="3">
        <f t="shared" si="2"/>
        <v>0</v>
      </c>
    </row>
    <row r="26" spans="1:7" ht="15" x14ac:dyDescent="0.35">
      <c r="A26" s="12">
        <v>44031</v>
      </c>
      <c r="B26" s="6" t="s">
        <v>35</v>
      </c>
      <c r="C26" s="6" t="s">
        <v>68</v>
      </c>
      <c r="D26" s="6" t="s">
        <v>68</v>
      </c>
      <c r="E26" s="3">
        <f t="shared" si="0"/>
        <v>23.574999999999999</v>
      </c>
      <c r="F26" s="2">
        <f t="shared" si="1"/>
        <v>0</v>
      </c>
      <c r="G26" s="3">
        <f t="shared" si="2"/>
        <v>0</v>
      </c>
    </row>
    <row r="27" spans="1:7" ht="15" x14ac:dyDescent="0.35">
      <c r="A27" s="12">
        <v>44032</v>
      </c>
      <c r="B27" s="6" t="s">
        <v>35</v>
      </c>
      <c r="C27" s="6" t="s">
        <v>69</v>
      </c>
      <c r="D27" s="6" t="s">
        <v>74</v>
      </c>
      <c r="E27" s="3">
        <f t="shared" si="0"/>
        <v>20.700000000000003</v>
      </c>
      <c r="F27" s="2">
        <f t="shared" si="1"/>
        <v>0</v>
      </c>
      <c r="G27" s="3">
        <f t="shared" si="2"/>
        <v>0</v>
      </c>
    </row>
    <row r="28" spans="1:7" ht="15" x14ac:dyDescent="0.35">
      <c r="A28" s="12">
        <v>44033</v>
      </c>
      <c r="B28" s="6" t="s">
        <v>43</v>
      </c>
      <c r="C28" s="6" t="s">
        <v>70</v>
      </c>
      <c r="D28" s="6" t="s">
        <v>89</v>
      </c>
      <c r="E28" s="3">
        <f t="shared" si="0"/>
        <v>19.424999999999997</v>
      </c>
      <c r="F28" s="2">
        <f t="shared" si="1"/>
        <v>0</v>
      </c>
      <c r="G28" s="3">
        <f t="shared" si="2"/>
        <v>0</v>
      </c>
    </row>
    <row r="29" spans="1:7" ht="15" x14ac:dyDescent="0.35">
      <c r="A29" s="12">
        <v>44034</v>
      </c>
      <c r="B29" s="6" t="s">
        <v>44</v>
      </c>
      <c r="C29" s="6" t="s">
        <v>71</v>
      </c>
      <c r="D29" s="6" t="s">
        <v>90</v>
      </c>
      <c r="E29" s="3">
        <f t="shared" si="0"/>
        <v>20.475000000000001</v>
      </c>
      <c r="F29" s="2">
        <f t="shared" si="1"/>
        <v>0</v>
      </c>
      <c r="G29" s="3">
        <f t="shared" si="2"/>
        <v>0</v>
      </c>
    </row>
    <row r="30" spans="1:7" ht="15" x14ac:dyDescent="0.35">
      <c r="A30" s="12">
        <v>44035</v>
      </c>
      <c r="B30" s="6" t="s">
        <v>45</v>
      </c>
      <c r="C30" s="6" t="s">
        <v>72</v>
      </c>
      <c r="D30" s="6" t="s">
        <v>91</v>
      </c>
      <c r="E30" s="3">
        <f t="shared" si="0"/>
        <v>20.7</v>
      </c>
      <c r="F30" s="2">
        <f t="shared" si="1"/>
        <v>0</v>
      </c>
      <c r="G30" s="3">
        <f t="shared" si="2"/>
        <v>0</v>
      </c>
    </row>
    <row r="31" spans="1:7" ht="15" x14ac:dyDescent="0.35">
      <c r="A31" s="12">
        <v>44036</v>
      </c>
      <c r="B31" s="6" t="s">
        <v>34</v>
      </c>
      <c r="C31" s="6" t="s">
        <v>72</v>
      </c>
      <c r="D31" s="6" t="s">
        <v>50</v>
      </c>
      <c r="E31" s="3">
        <f t="shared" si="0"/>
        <v>19.3</v>
      </c>
      <c r="F31" s="2">
        <f t="shared" si="1"/>
        <v>0</v>
      </c>
      <c r="G31" s="3">
        <f t="shared" si="2"/>
        <v>0</v>
      </c>
    </row>
    <row r="32" spans="1:7" ht="15" x14ac:dyDescent="0.35">
      <c r="A32" s="12">
        <v>44037</v>
      </c>
      <c r="B32" s="6" t="s">
        <v>34</v>
      </c>
      <c r="C32" s="6" t="s">
        <v>73</v>
      </c>
      <c r="D32" s="6" t="s">
        <v>92</v>
      </c>
      <c r="E32" s="3">
        <f t="shared" si="0"/>
        <v>21.425000000000001</v>
      </c>
      <c r="F32" s="2">
        <f t="shared" si="1"/>
        <v>0</v>
      </c>
      <c r="G32" s="3">
        <f t="shared" si="2"/>
        <v>0</v>
      </c>
    </row>
    <row r="33" spans="1:7" ht="15" x14ac:dyDescent="0.35">
      <c r="A33" s="12">
        <v>44038</v>
      </c>
      <c r="B33" s="6" t="s">
        <v>46</v>
      </c>
      <c r="C33" s="6" t="s">
        <v>74</v>
      </c>
      <c r="D33" s="6" t="s">
        <v>76</v>
      </c>
      <c r="E33" s="3">
        <f t="shared" si="0"/>
        <v>20.425000000000001</v>
      </c>
      <c r="F33" s="2">
        <f t="shared" si="1"/>
        <v>0</v>
      </c>
      <c r="G33" s="3">
        <f t="shared" si="2"/>
        <v>0</v>
      </c>
    </row>
    <row r="34" spans="1:7" ht="15" x14ac:dyDescent="0.35">
      <c r="A34" s="12">
        <v>44039</v>
      </c>
      <c r="B34" s="6" t="s">
        <v>47</v>
      </c>
      <c r="C34" s="6" t="s">
        <v>75</v>
      </c>
      <c r="D34" s="6" t="s">
        <v>93</v>
      </c>
      <c r="E34" s="3">
        <f t="shared" si="0"/>
        <v>24.549999999999997</v>
      </c>
      <c r="F34" s="2">
        <f t="shared" si="1"/>
        <v>0</v>
      </c>
      <c r="G34" s="3">
        <f t="shared" si="2"/>
        <v>0</v>
      </c>
    </row>
    <row r="35" spans="1:7" ht="15" x14ac:dyDescent="0.35">
      <c r="A35" s="12">
        <v>44040</v>
      </c>
      <c r="B35" s="6" t="s">
        <v>48</v>
      </c>
      <c r="C35" s="6" t="s">
        <v>76</v>
      </c>
      <c r="D35" s="6" t="s">
        <v>94</v>
      </c>
      <c r="E35" s="3">
        <f t="shared" si="0"/>
        <v>20.125</v>
      </c>
      <c r="F35" s="2">
        <f t="shared" si="1"/>
        <v>0</v>
      </c>
      <c r="G35" s="3">
        <f t="shared" si="2"/>
        <v>0</v>
      </c>
    </row>
    <row r="36" spans="1:7" ht="15" x14ac:dyDescent="0.35">
      <c r="A36" s="12">
        <v>44041</v>
      </c>
      <c r="B36" s="6" t="s">
        <v>49</v>
      </c>
      <c r="C36" s="6" t="s">
        <v>77</v>
      </c>
      <c r="D36" s="6" t="s">
        <v>62</v>
      </c>
      <c r="E36" s="3">
        <f t="shared" si="0"/>
        <v>19.225000000000001</v>
      </c>
      <c r="F36" s="2">
        <f t="shared" si="1"/>
        <v>0</v>
      </c>
      <c r="G36" s="3">
        <f t="shared" si="2"/>
        <v>0</v>
      </c>
    </row>
    <row r="37" spans="1:7" ht="15" x14ac:dyDescent="0.35">
      <c r="A37" s="12">
        <v>44042</v>
      </c>
      <c r="B37" s="6" t="s">
        <v>34</v>
      </c>
      <c r="C37" s="6" t="s">
        <v>78</v>
      </c>
      <c r="D37" s="6" t="s">
        <v>95</v>
      </c>
      <c r="E37" s="3">
        <f t="shared" si="0"/>
        <v>24.425000000000001</v>
      </c>
      <c r="F37" s="2">
        <f t="shared" si="1"/>
        <v>0</v>
      </c>
      <c r="G37" s="3">
        <f t="shared" si="2"/>
        <v>0</v>
      </c>
    </row>
    <row r="38" spans="1:7" ht="15.6" thickBot="1" x14ac:dyDescent="0.4">
      <c r="A38" s="12">
        <v>44043</v>
      </c>
      <c r="B38" s="6" t="s">
        <v>50</v>
      </c>
      <c r="C38" s="6" t="s">
        <v>79</v>
      </c>
      <c r="D38" s="6" t="s">
        <v>96</v>
      </c>
      <c r="E38" s="3">
        <f t="shared" si="0"/>
        <v>29.35</v>
      </c>
      <c r="F38" s="2">
        <f t="shared" si="1"/>
        <v>0</v>
      </c>
      <c r="G38" s="3">
        <f t="shared" si="2"/>
        <v>0</v>
      </c>
    </row>
    <row r="39" spans="1:7" ht="15.6" thickTop="1" x14ac:dyDescent="0.35">
      <c r="A39" s="14"/>
      <c r="B39" s="8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0</v>
      </c>
      <c r="C40" s="13">
        <f>SUM(C8:C38)/31</f>
        <v>0</v>
      </c>
      <c r="D40" s="13">
        <f>SUM(D8:D38)/31</f>
        <v>0</v>
      </c>
      <c r="E40" s="3">
        <f>(B40+C40+D40+D40)/4</f>
        <v>0</v>
      </c>
      <c r="F40" s="2">
        <f>SUM(F8:F38)</f>
        <v>2</v>
      </c>
      <c r="G40" s="3">
        <f>SUM(G8:G38)</f>
        <v>10.999999999999998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10.999999999999998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5.4999999999999991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2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14.5</v>
      </c>
      <c r="F45" s="2"/>
      <c r="G45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workbookViewId="0">
      <selection activeCell="I7" sqref="I7"/>
    </sheetView>
  </sheetViews>
  <sheetFormatPr baseColWidth="10" defaultColWidth="10.6640625" defaultRowHeight="13.8" x14ac:dyDescent="0.3"/>
  <cols>
    <col min="1" max="1" width="11.44140625" style="17" bestFit="1" customWidth="1"/>
    <col min="2" max="16384" width="10.6640625" style="17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7" customFormat="1" ht="15" x14ac:dyDescent="0.35">
      <c r="A2" s="23" t="s">
        <v>14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44044</v>
      </c>
      <c r="B8" s="6">
        <v>21.6</v>
      </c>
      <c r="C8" s="6">
        <v>28</v>
      </c>
      <c r="D8" s="6">
        <v>26.3</v>
      </c>
      <c r="E8" s="3">
        <f t="shared" ref="E8:E38" si="0">(B8+C8+D8+D8)/4</f>
        <v>25.55</v>
      </c>
      <c r="F8" s="2">
        <f t="shared" ref="F8:F38" si="1">IF(E8&gt;14.99,0,1)</f>
        <v>0</v>
      </c>
      <c r="G8" s="3">
        <f t="shared" ref="G8:G38" si="2">IF(F8=0,0,20-E8)</f>
        <v>0</v>
      </c>
    </row>
    <row r="9" spans="1:7" ht="15" x14ac:dyDescent="0.35">
      <c r="A9" s="12">
        <v>44045</v>
      </c>
      <c r="B9" s="6">
        <v>17.5</v>
      </c>
      <c r="C9" s="6">
        <v>22.8</v>
      </c>
      <c r="D9" s="6">
        <v>22.1</v>
      </c>
      <c r="E9" s="3">
        <f t="shared" si="0"/>
        <v>21.125</v>
      </c>
      <c r="F9" s="2">
        <f t="shared" si="1"/>
        <v>0</v>
      </c>
      <c r="G9" s="3">
        <f t="shared" si="2"/>
        <v>0</v>
      </c>
    </row>
    <row r="10" spans="1:7" ht="15" x14ac:dyDescent="0.35">
      <c r="A10" s="12">
        <v>44046</v>
      </c>
      <c r="B10" s="6">
        <v>14.3</v>
      </c>
      <c r="C10" s="6">
        <v>18</v>
      </c>
      <c r="D10" s="6">
        <v>17.5</v>
      </c>
      <c r="E10" s="3">
        <f t="shared" si="0"/>
        <v>16.824999999999999</v>
      </c>
      <c r="F10" s="2">
        <f t="shared" si="1"/>
        <v>0</v>
      </c>
      <c r="G10" s="3">
        <f t="shared" si="2"/>
        <v>0</v>
      </c>
    </row>
    <row r="11" spans="1:7" ht="15" x14ac:dyDescent="0.35">
      <c r="A11" s="12">
        <v>44047</v>
      </c>
      <c r="B11" s="6">
        <v>11.5</v>
      </c>
      <c r="C11" s="6">
        <v>20</v>
      </c>
      <c r="D11" s="6">
        <v>21.4</v>
      </c>
      <c r="E11" s="3">
        <f t="shared" si="0"/>
        <v>18.574999999999999</v>
      </c>
      <c r="F11" s="2">
        <f t="shared" si="1"/>
        <v>0</v>
      </c>
      <c r="G11" s="3">
        <f t="shared" si="2"/>
        <v>0</v>
      </c>
    </row>
    <row r="12" spans="1:7" ht="15" x14ac:dyDescent="0.35">
      <c r="A12" s="12">
        <v>44048</v>
      </c>
      <c r="B12" s="6">
        <v>13.4</v>
      </c>
      <c r="C12" s="6">
        <v>24.3</v>
      </c>
      <c r="D12" s="6">
        <v>25.5</v>
      </c>
      <c r="E12" s="3">
        <f t="shared" si="0"/>
        <v>22.175000000000001</v>
      </c>
      <c r="F12" s="2">
        <f t="shared" si="1"/>
        <v>0</v>
      </c>
      <c r="G12" s="3">
        <f t="shared" si="2"/>
        <v>0</v>
      </c>
    </row>
    <row r="13" spans="1:7" ht="15" x14ac:dyDescent="0.35">
      <c r="A13" s="12">
        <v>44049</v>
      </c>
      <c r="B13" s="6">
        <v>17.3</v>
      </c>
      <c r="C13" s="6">
        <v>26.7</v>
      </c>
      <c r="D13" s="6">
        <v>28.4</v>
      </c>
      <c r="E13" s="3">
        <f t="shared" si="0"/>
        <v>25.200000000000003</v>
      </c>
      <c r="F13" s="2">
        <f t="shared" si="1"/>
        <v>0</v>
      </c>
      <c r="G13" s="3">
        <f t="shared" si="2"/>
        <v>0</v>
      </c>
    </row>
    <row r="14" spans="1:7" ht="15" x14ac:dyDescent="0.35">
      <c r="A14" s="12">
        <v>44050</v>
      </c>
      <c r="B14" s="6">
        <v>20.3</v>
      </c>
      <c r="C14" s="6">
        <v>30.2</v>
      </c>
      <c r="D14" s="6">
        <v>30.9</v>
      </c>
      <c r="E14" s="3">
        <f t="shared" si="0"/>
        <v>28.075000000000003</v>
      </c>
      <c r="F14" s="2">
        <f t="shared" si="1"/>
        <v>0</v>
      </c>
      <c r="G14" s="3">
        <f t="shared" si="2"/>
        <v>0</v>
      </c>
    </row>
    <row r="15" spans="1:7" ht="15" x14ac:dyDescent="0.35">
      <c r="A15" s="12">
        <v>44051</v>
      </c>
      <c r="B15" s="6">
        <v>22.7</v>
      </c>
      <c r="C15" s="6">
        <v>32.5</v>
      </c>
      <c r="D15" s="6">
        <v>32.299999999999997</v>
      </c>
      <c r="E15" s="3">
        <f t="shared" si="0"/>
        <v>29.95</v>
      </c>
      <c r="F15" s="2">
        <f t="shared" si="1"/>
        <v>0</v>
      </c>
      <c r="G15" s="3">
        <f t="shared" si="2"/>
        <v>0</v>
      </c>
    </row>
    <row r="16" spans="1:7" ht="15" x14ac:dyDescent="0.35">
      <c r="A16" s="12">
        <v>44052</v>
      </c>
      <c r="B16" s="6">
        <v>24.1</v>
      </c>
      <c r="C16" s="6">
        <v>33.299999999999997</v>
      </c>
      <c r="D16" s="6">
        <v>29.1</v>
      </c>
      <c r="E16" s="3">
        <f t="shared" si="0"/>
        <v>28.9</v>
      </c>
      <c r="F16" s="2">
        <f t="shared" si="1"/>
        <v>0</v>
      </c>
      <c r="G16" s="3">
        <f t="shared" si="2"/>
        <v>0</v>
      </c>
    </row>
    <row r="17" spans="1:7" ht="15" x14ac:dyDescent="0.35">
      <c r="A17" s="12">
        <v>44053</v>
      </c>
      <c r="B17" s="6">
        <v>23.5</v>
      </c>
      <c r="C17" s="6">
        <v>32.1</v>
      </c>
      <c r="D17" s="6">
        <v>29.1</v>
      </c>
      <c r="E17" s="3">
        <f t="shared" si="0"/>
        <v>28.450000000000003</v>
      </c>
      <c r="F17" s="2">
        <f t="shared" si="1"/>
        <v>0</v>
      </c>
      <c r="G17" s="3">
        <f t="shared" si="2"/>
        <v>0</v>
      </c>
    </row>
    <row r="18" spans="1:7" ht="15" x14ac:dyDescent="0.35">
      <c r="A18" s="12">
        <v>44054</v>
      </c>
      <c r="B18" s="6">
        <v>23.5</v>
      </c>
      <c r="C18" s="6">
        <v>31.5</v>
      </c>
      <c r="D18" s="6">
        <v>31.6</v>
      </c>
      <c r="E18" s="3">
        <f t="shared" si="0"/>
        <v>29.549999999999997</v>
      </c>
      <c r="F18" s="2">
        <f t="shared" si="1"/>
        <v>0</v>
      </c>
      <c r="G18" s="3">
        <f t="shared" si="2"/>
        <v>0</v>
      </c>
    </row>
    <row r="19" spans="1:7" ht="15" x14ac:dyDescent="0.35">
      <c r="A19" s="12">
        <v>44055</v>
      </c>
      <c r="B19" s="6">
        <v>19.899999999999999</v>
      </c>
      <c r="C19" s="6">
        <v>29.1</v>
      </c>
      <c r="D19" s="6">
        <v>27.5</v>
      </c>
      <c r="E19" s="3">
        <f t="shared" si="0"/>
        <v>26</v>
      </c>
      <c r="F19" s="2">
        <f t="shared" si="1"/>
        <v>0</v>
      </c>
      <c r="G19" s="3">
        <f t="shared" si="2"/>
        <v>0</v>
      </c>
    </row>
    <row r="20" spans="1:7" ht="15" x14ac:dyDescent="0.35">
      <c r="A20" s="12">
        <v>44056</v>
      </c>
      <c r="B20" s="6">
        <v>20.399999999999999</v>
      </c>
      <c r="C20" s="6">
        <v>26.8</v>
      </c>
      <c r="D20" s="6">
        <v>28.2</v>
      </c>
      <c r="E20" s="3">
        <f t="shared" si="0"/>
        <v>25.900000000000002</v>
      </c>
      <c r="F20" s="2">
        <f t="shared" si="1"/>
        <v>0</v>
      </c>
      <c r="G20" s="3">
        <f t="shared" si="2"/>
        <v>0</v>
      </c>
    </row>
    <row r="21" spans="1:7" ht="15" x14ac:dyDescent="0.35">
      <c r="A21" s="12">
        <v>44057</v>
      </c>
      <c r="B21" s="6">
        <v>20.3</v>
      </c>
      <c r="C21" s="6">
        <v>23</v>
      </c>
      <c r="D21" s="6">
        <v>25.7</v>
      </c>
      <c r="E21" s="3">
        <f t="shared" si="0"/>
        <v>23.675000000000001</v>
      </c>
      <c r="F21" s="2">
        <f t="shared" si="1"/>
        <v>0</v>
      </c>
      <c r="G21" s="3">
        <f t="shared" si="2"/>
        <v>0</v>
      </c>
    </row>
    <row r="22" spans="1:7" ht="15" x14ac:dyDescent="0.35">
      <c r="A22" s="12">
        <v>44058</v>
      </c>
      <c r="B22" s="6">
        <v>18.2</v>
      </c>
      <c r="C22" s="6">
        <v>24.8</v>
      </c>
      <c r="D22" s="6">
        <v>24.7</v>
      </c>
      <c r="E22" s="3">
        <f t="shared" si="0"/>
        <v>23.1</v>
      </c>
      <c r="F22" s="2">
        <f t="shared" si="1"/>
        <v>0</v>
      </c>
      <c r="G22" s="3">
        <f t="shared" si="2"/>
        <v>0</v>
      </c>
    </row>
    <row r="23" spans="1:7" ht="15" x14ac:dyDescent="0.35">
      <c r="A23" s="12">
        <v>44059</v>
      </c>
      <c r="B23" s="6">
        <v>19</v>
      </c>
      <c r="C23" s="6">
        <v>28.7</v>
      </c>
      <c r="D23" s="6">
        <v>24.3</v>
      </c>
      <c r="E23" s="3">
        <f t="shared" si="0"/>
        <v>24.074999999999999</v>
      </c>
      <c r="F23" s="2">
        <f t="shared" si="1"/>
        <v>0</v>
      </c>
      <c r="G23" s="3">
        <f t="shared" si="2"/>
        <v>0</v>
      </c>
    </row>
    <row r="24" spans="1:7" ht="15" x14ac:dyDescent="0.35">
      <c r="A24" s="12">
        <v>44060</v>
      </c>
      <c r="B24" s="6">
        <v>16.5</v>
      </c>
      <c r="C24" s="6">
        <v>23</v>
      </c>
      <c r="D24" s="6">
        <v>22.3</v>
      </c>
      <c r="E24" s="3">
        <f t="shared" si="0"/>
        <v>21.024999999999999</v>
      </c>
      <c r="F24" s="2">
        <f t="shared" si="1"/>
        <v>0</v>
      </c>
      <c r="G24" s="3">
        <f t="shared" si="2"/>
        <v>0</v>
      </c>
    </row>
    <row r="25" spans="1:7" ht="15" x14ac:dyDescent="0.35">
      <c r="A25" s="12">
        <v>44061</v>
      </c>
      <c r="B25" s="6">
        <v>15.1</v>
      </c>
      <c r="C25" s="6">
        <v>19.899999999999999</v>
      </c>
      <c r="D25" s="6">
        <v>19.8</v>
      </c>
      <c r="E25" s="3">
        <f t="shared" si="0"/>
        <v>18.649999999999999</v>
      </c>
      <c r="F25" s="2">
        <f t="shared" si="1"/>
        <v>0</v>
      </c>
      <c r="G25" s="3">
        <f t="shared" si="2"/>
        <v>0</v>
      </c>
    </row>
    <row r="26" spans="1:7" ht="15" x14ac:dyDescent="0.35">
      <c r="A26" s="12">
        <v>44062</v>
      </c>
      <c r="B26" s="6">
        <v>14.4</v>
      </c>
      <c r="C26" s="6">
        <v>22.9</v>
      </c>
      <c r="D26" s="6">
        <v>23.8</v>
      </c>
      <c r="E26" s="3">
        <f t="shared" si="0"/>
        <v>21.224999999999998</v>
      </c>
      <c r="F26" s="2">
        <f t="shared" si="1"/>
        <v>0</v>
      </c>
      <c r="G26" s="3">
        <f t="shared" si="2"/>
        <v>0</v>
      </c>
    </row>
    <row r="27" spans="1:7" ht="15" x14ac:dyDescent="0.35">
      <c r="A27" s="12">
        <v>44063</v>
      </c>
      <c r="B27" s="6">
        <v>17.8</v>
      </c>
      <c r="C27" s="6">
        <v>29.4</v>
      </c>
      <c r="D27" s="6">
        <v>30.4</v>
      </c>
      <c r="E27" s="3">
        <f t="shared" si="0"/>
        <v>27</v>
      </c>
      <c r="F27" s="2">
        <f t="shared" si="1"/>
        <v>0</v>
      </c>
      <c r="G27" s="3">
        <f t="shared" si="2"/>
        <v>0</v>
      </c>
    </row>
    <row r="28" spans="1:7" ht="15" x14ac:dyDescent="0.35">
      <c r="A28" s="12">
        <v>44064</v>
      </c>
      <c r="B28" s="6">
        <v>24.4</v>
      </c>
      <c r="C28" s="6">
        <v>25.5</v>
      </c>
      <c r="D28" s="6">
        <v>24.1</v>
      </c>
      <c r="E28" s="3">
        <f t="shared" si="0"/>
        <v>24.524999999999999</v>
      </c>
      <c r="F28" s="2">
        <f t="shared" si="1"/>
        <v>0</v>
      </c>
      <c r="G28" s="3">
        <f t="shared" si="2"/>
        <v>0</v>
      </c>
    </row>
    <row r="29" spans="1:7" ht="15" x14ac:dyDescent="0.35">
      <c r="A29" s="12">
        <v>44065</v>
      </c>
      <c r="B29" s="6">
        <v>18.600000000000001</v>
      </c>
      <c r="C29" s="6">
        <v>21.6</v>
      </c>
      <c r="D29" s="6">
        <v>21.8</v>
      </c>
      <c r="E29" s="3">
        <f t="shared" si="0"/>
        <v>20.95</v>
      </c>
      <c r="F29" s="2">
        <f t="shared" si="1"/>
        <v>0</v>
      </c>
      <c r="G29" s="3">
        <f t="shared" si="2"/>
        <v>0</v>
      </c>
    </row>
    <row r="30" spans="1:7" ht="15" x14ac:dyDescent="0.35">
      <c r="A30" s="12">
        <v>44066</v>
      </c>
      <c r="B30" s="6">
        <v>16.600000000000001</v>
      </c>
      <c r="C30" s="6">
        <v>19</v>
      </c>
      <c r="D30" s="6">
        <v>18.2</v>
      </c>
      <c r="E30" s="3">
        <f t="shared" si="0"/>
        <v>18</v>
      </c>
      <c r="F30" s="2">
        <f t="shared" si="1"/>
        <v>0</v>
      </c>
      <c r="G30" s="3">
        <f t="shared" si="2"/>
        <v>0</v>
      </c>
    </row>
    <row r="31" spans="1:7" ht="15" x14ac:dyDescent="0.35">
      <c r="A31" s="12">
        <v>44067</v>
      </c>
      <c r="B31" s="6">
        <v>14.1</v>
      </c>
      <c r="C31" s="6">
        <v>18</v>
      </c>
      <c r="D31" s="6">
        <v>18.7</v>
      </c>
      <c r="E31" s="3">
        <f t="shared" si="0"/>
        <v>17.375</v>
      </c>
      <c r="F31" s="2">
        <f t="shared" si="1"/>
        <v>0</v>
      </c>
      <c r="G31" s="3">
        <f t="shared" si="2"/>
        <v>0</v>
      </c>
    </row>
    <row r="32" spans="1:7" ht="15" x14ac:dyDescent="0.35">
      <c r="A32" s="12">
        <v>44068</v>
      </c>
      <c r="B32" s="6">
        <v>13.1</v>
      </c>
      <c r="C32" s="6">
        <v>18.600000000000001</v>
      </c>
      <c r="D32" s="6">
        <v>25.1</v>
      </c>
      <c r="E32" s="3">
        <f t="shared" si="0"/>
        <v>20.475000000000001</v>
      </c>
      <c r="F32" s="2">
        <f t="shared" si="1"/>
        <v>0</v>
      </c>
      <c r="G32" s="3">
        <f t="shared" si="2"/>
        <v>0</v>
      </c>
    </row>
    <row r="33" spans="1:7" ht="15" x14ac:dyDescent="0.35">
      <c r="A33" s="12">
        <v>44069</v>
      </c>
      <c r="B33" s="6">
        <v>16.8</v>
      </c>
      <c r="C33" s="6">
        <v>18.600000000000001</v>
      </c>
      <c r="D33" s="6">
        <v>20</v>
      </c>
      <c r="E33" s="3">
        <f t="shared" si="0"/>
        <v>18.850000000000001</v>
      </c>
      <c r="F33" s="2">
        <f t="shared" si="1"/>
        <v>0</v>
      </c>
      <c r="G33" s="3">
        <f t="shared" si="2"/>
        <v>0</v>
      </c>
    </row>
    <row r="34" spans="1:7" ht="15" x14ac:dyDescent="0.35">
      <c r="A34" s="12">
        <v>44070</v>
      </c>
      <c r="B34" s="6">
        <v>10.3</v>
      </c>
      <c r="C34" s="6">
        <v>19.2</v>
      </c>
      <c r="D34" s="6">
        <v>21.7</v>
      </c>
      <c r="E34" s="3">
        <f t="shared" si="0"/>
        <v>18.225000000000001</v>
      </c>
      <c r="F34" s="2">
        <f t="shared" si="1"/>
        <v>0</v>
      </c>
      <c r="G34" s="3">
        <f t="shared" si="2"/>
        <v>0</v>
      </c>
    </row>
    <row r="35" spans="1:7" ht="15" x14ac:dyDescent="0.35">
      <c r="A35" s="12">
        <v>44071</v>
      </c>
      <c r="B35" s="6">
        <v>14.1</v>
      </c>
      <c r="C35" s="6">
        <v>18.3</v>
      </c>
      <c r="D35" s="6">
        <v>12.9</v>
      </c>
      <c r="E35" s="3">
        <f t="shared" si="0"/>
        <v>14.549999999999999</v>
      </c>
      <c r="F35" s="2">
        <f t="shared" si="1"/>
        <v>1</v>
      </c>
      <c r="G35" s="3">
        <f t="shared" si="2"/>
        <v>5.4500000000000011</v>
      </c>
    </row>
    <row r="36" spans="1:7" ht="15" x14ac:dyDescent="0.35">
      <c r="A36" s="12">
        <v>44072</v>
      </c>
      <c r="B36" s="6">
        <v>10.8</v>
      </c>
      <c r="C36" s="6">
        <v>17.399999999999999</v>
      </c>
      <c r="D36" s="6">
        <v>16.7</v>
      </c>
      <c r="E36" s="3">
        <f t="shared" si="0"/>
        <v>15.399999999999999</v>
      </c>
      <c r="F36" s="2">
        <f t="shared" si="1"/>
        <v>0</v>
      </c>
      <c r="G36" s="3">
        <f t="shared" si="2"/>
        <v>0</v>
      </c>
    </row>
    <row r="37" spans="1:7" ht="15" x14ac:dyDescent="0.35">
      <c r="A37" s="12">
        <v>44073</v>
      </c>
      <c r="B37" s="6">
        <v>11.7</v>
      </c>
      <c r="C37" s="6">
        <v>18</v>
      </c>
      <c r="D37" s="6">
        <v>17.899999999999999</v>
      </c>
      <c r="E37" s="3">
        <f t="shared" si="0"/>
        <v>16.375</v>
      </c>
      <c r="F37" s="2">
        <f t="shared" si="1"/>
        <v>0</v>
      </c>
      <c r="G37" s="3">
        <f t="shared" si="2"/>
        <v>0</v>
      </c>
    </row>
    <row r="38" spans="1:7" ht="15.6" thickBot="1" x14ac:dyDescent="0.4">
      <c r="A38" s="12">
        <v>44074</v>
      </c>
      <c r="B38" s="6">
        <v>11.9</v>
      </c>
      <c r="C38" s="6">
        <v>16.8</v>
      </c>
      <c r="D38" s="6">
        <v>14.3</v>
      </c>
      <c r="E38" s="3">
        <f t="shared" si="0"/>
        <v>14.324999999999999</v>
      </c>
      <c r="F38" s="2">
        <f t="shared" si="1"/>
        <v>1</v>
      </c>
      <c r="G38" s="3">
        <f t="shared" si="2"/>
        <v>5.6750000000000007</v>
      </c>
    </row>
    <row r="39" spans="1:7" ht="15.6" thickTop="1" x14ac:dyDescent="0.35">
      <c r="A39" s="14"/>
      <c r="B39" s="8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17.21612903225807</v>
      </c>
      <c r="C40" s="13">
        <f>SUM(C8:C38)/31</f>
        <v>23.806451612903224</v>
      </c>
      <c r="D40" s="13">
        <f>SUM(D8:D38)/31</f>
        <v>23.622580645161296</v>
      </c>
      <c r="E40" s="3">
        <f>(B40+C40+D40+D40)/4</f>
        <v>22.066935483870971</v>
      </c>
      <c r="F40" s="2">
        <f>SUM(F8:F38)</f>
        <v>2</v>
      </c>
      <c r="G40" s="3">
        <f>SUM(G8:G38)</f>
        <v>11.125000000000002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11.125000000000002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5.5625000000000009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2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14.4375</v>
      </c>
      <c r="F45" s="2"/>
      <c r="G4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5"/>
  <sheetViews>
    <sheetView zoomScaleNormal="100" workbookViewId="0"/>
  </sheetViews>
  <sheetFormatPr baseColWidth="10" defaultColWidth="10.6640625" defaultRowHeight="13.8" x14ac:dyDescent="0.3"/>
  <cols>
    <col min="1" max="1" width="12.6640625" style="17" bestFit="1" customWidth="1"/>
    <col min="2" max="7" width="11.44140625" style="17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4" customFormat="1" ht="15" x14ac:dyDescent="0.35">
      <c r="A2" s="23" t="s">
        <v>22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43739</v>
      </c>
      <c r="B8" s="6">
        <v>11.8</v>
      </c>
      <c r="C8" s="6">
        <v>15</v>
      </c>
      <c r="D8" s="6">
        <v>15.5</v>
      </c>
      <c r="E8" s="3">
        <f>(B8+C8+D8+D8)/4</f>
        <v>14.45</v>
      </c>
      <c r="F8" s="2">
        <f t="shared" ref="F8:F38" si="0">IF(E8&gt;15,0,1)</f>
        <v>1</v>
      </c>
      <c r="G8" s="3">
        <f t="shared" ref="G8:G38" si="1">IF(F8=0,0,20-E8)</f>
        <v>5.5500000000000007</v>
      </c>
    </row>
    <row r="9" spans="1:7" ht="15" x14ac:dyDescent="0.35">
      <c r="A9" s="12">
        <v>43740</v>
      </c>
      <c r="B9" s="6">
        <v>12.1</v>
      </c>
      <c r="C9" s="6">
        <v>12.1</v>
      </c>
      <c r="D9" s="6">
        <v>7.5</v>
      </c>
      <c r="E9" s="3">
        <f t="shared" ref="E9:E38" si="2">(B9+C9+D9+D9)/4</f>
        <v>9.8000000000000007</v>
      </c>
      <c r="F9" s="2">
        <f t="shared" si="0"/>
        <v>1</v>
      </c>
      <c r="G9" s="3">
        <f t="shared" si="1"/>
        <v>10.199999999999999</v>
      </c>
    </row>
    <row r="10" spans="1:7" ht="15" x14ac:dyDescent="0.35">
      <c r="A10" s="12">
        <v>43741</v>
      </c>
      <c r="B10" s="6">
        <v>4.0999999999999996</v>
      </c>
      <c r="C10" s="6">
        <v>11.2</v>
      </c>
      <c r="D10" s="6">
        <v>8.9</v>
      </c>
      <c r="E10" s="3">
        <f t="shared" si="2"/>
        <v>8.2750000000000004</v>
      </c>
      <c r="F10" s="2">
        <f t="shared" si="0"/>
        <v>1</v>
      </c>
      <c r="G10" s="3">
        <f t="shared" si="1"/>
        <v>11.725</v>
      </c>
    </row>
    <row r="11" spans="1:7" ht="15" x14ac:dyDescent="0.35">
      <c r="A11" s="12">
        <v>43742</v>
      </c>
      <c r="B11" s="6">
        <v>7.5</v>
      </c>
      <c r="C11" s="6">
        <v>12.9</v>
      </c>
      <c r="D11" s="6">
        <v>11.4</v>
      </c>
      <c r="E11" s="3">
        <f t="shared" si="2"/>
        <v>10.799999999999999</v>
      </c>
      <c r="F11" s="2">
        <f t="shared" si="0"/>
        <v>1</v>
      </c>
      <c r="G11" s="3">
        <f t="shared" si="1"/>
        <v>9.2000000000000011</v>
      </c>
    </row>
    <row r="12" spans="1:7" ht="15" x14ac:dyDescent="0.35">
      <c r="A12" s="12">
        <v>43743</v>
      </c>
      <c r="B12" s="6">
        <v>10.7</v>
      </c>
      <c r="C12" s="6">
        <v>10.1</v>
      </c>
      <c r="D12" s="6">
        <v>9.5</v>
      </c>
      <c r="E12" s="3">
        <f t="shared" si="2"/>
        <v>9.9499999999999993</v>
      </c>
      <c r="F12" s="2">
        <f t="shared" si="0"/>
        <v>1</v>
      </c>
      <c r="G12" s="3">
        <f t="shared" si="1"/>
        <v>10.050000000000001</v>
      </c>
    </row>
    <row r="13" spans="1:7" ht="15" x14ac:dyDescent="0.35">
      <c r="A13" s="12">
        <v>43744</v>
      </c>
      <c r="B13" s="6">
        <v>7.1</v>
      </c>
      <c r="C13" s="6">
        <v>9.9</v>
      </c>
      <c r="D13" s="6">
        <v>10.3</v>
      </c>
      <c r="E13" s="3">
        <f t="shared" si="2"/>
        <v>9.4</v>
      </c>
      <c r="F13" s="2">
        <f t="shared" si="0"/>
        <v>1</v>
      </c>
      <c r="G13" s="3">
        <f t="shared" si="1"/>
        <v>10.6</v>
      </c>
    </row>
    <row r="14" spans="1:7" ht="15" x14ac:dyDescent="0.35">
      <c r="A14" s="12">
        <v>43745</v>
      </c>
      <c r="B14" s="6">
        <v>8.6999999999999993</v>
      </c>
      <c r="C14" s="6">
        <v>10.3</v>
      </c>
      <c r="D14" s="6">
        <v>10.8</v>
      </c>
      <c r="E14" s="3">
        <f t="shared" si="2"/>
        <v>10.15</v>
      </c>
      <c r="F14" s="2">
        <f t="shared" si="0"/>
        <v>1</v>
      </c>
      <c r="G14" s="3">
        <f t="shared" si="1"/>
        <v>9.85</v>
      </c>
    </row>
    <row r="15" spans="1:7" ht="15" x14ac:dyDescent="0.35">
      <c r="A15" s="12">
        <v>43746</v>
      </c>
      <c r="B15" s="6">
        <v>9.9</v>
      </c>
      <c r="C15" s="6">
        <v>11.9</v>
      </c>
      <c r="D15" s="6">
        <v>12</v>
      </c>
      <c r="E15" s="3">
        <f t="shared" si="2"/>
        <v>11.45</v>
      </c>
      <c r="F15" s="2">
        <f t="shared" si="0"/>
        <v>1</v>
      </c>
      <c r="G15" s="3">
        <f t="shared" si="1"/>
        <v>8.5500000000000007</v>
      </c>
    </row>
    <row r="16" spans="1:7" ht="15" x14ac:dyDescent="0.35">
      <c r="A16" s="12">
        <v>43747</v>
      </c>
      <c r="B16" s="6">
        <v>10.1</v>
      </c>
      <c r="C16" s="6">
        <v>9.4</v>
      </c>
      <c r="D16" s="6">
        <v>8.8000000000000007</v>
      </c>
      <c r="E16" s="3">
        <f t="shared" si="2"/>
        <v>9.2750000000000004</v>
      </c>
      <c r="F16" s="2">
        <f t="shared" si="0"/>
        <v>1</v>
      </c>
      <c r="G16" s="3">
        <f t="shared" si="1"/>
        <v>10.725</v>
      </c>
    </row>
    <row r="17" spans="1:9" ht="15" x14ac:dyDescent="0.35">
      <c r="A17" s="12">
        <v>43748</v>
      </c>
      <c r="B17" s="6">
        <v>7.6</v>
      </c>
      <c r="C17" s="6">
        <v>12.1</v>
      </c>
      <c r="D17" s="6">
        <v>10.199999999999999</v>
      </c>
      <c r="E17" s="3">
        <f t="shared" si="2"/>
        <v>10.024999999999999</v>
      </c>
      <c r="F17" s="2">
        <f t="shared" si="0"/>
        <v>1</v>
      </c>
      <c r="G17" s="3">
        <f t="shared" si="1"/>
        <v>9.9750000000000014</v>
      </c>
    </row>
    <row r="18" spans="1:9" ht="15" x14ac:dyDescent="0.35">
      <c r="A18" s="12">
        <v>43749</v>
      </c>
      <c r="B18" s="6">
        <v>9.1</v>
      </c>
      <c r="C18" s="6">
        <v>13.3</v>
      </c>
      <c r="D18" s="6">
        <v>13.2</v>
      </c>
      <c r="E18" s="3">
        <f t="shared" si="2"/>
        <v>12.2</v>
      </c>
      <c r="F18" s="2">
        <f t="shared" si="0"/>
        <v>1</v>
      </c>
      <c r="G18" s="3">
        <f t="shared" si="1"/>
        <v>7.8000000000000007</v>
      </c>
    </row>
    <row r="19" spans="1:9" ht="15" x14ac:dyDescent="0.35">
      <c r="A19" s="12">
        <v>43750</v>
      </c>
      <c r="B19" s="6">
        <v>10.199999999999999</v>
      </c>
      <c r="C19" s="6">
        <v>17.7</v>
      </c>
      <c r="D19" s="6">
        <v>15.8</v>
      </c>
      <c r="E19" s="3">
        <f t="shared" si="2"/>
        <v>14.875</v>
      </c>
      <c r="F19" s="2">
        <f t="shared" si="0"/>
        <v>1</v>
      </c>
      <c r="G19" s="3">
        <f t="shared" si="1"/>
        <v>5.125</v>
      </c>
    </row>
    <row r="20" spans="1:9" ht="15" x14ac:dyDescent="0.35">
      <c r="A20" s="12">
        <v>43751</v>
      </c>
      <c r="B20" s="6">
        <v>14.1</v>
      </c>
      <c r="C20" s="6">
        <v>19.899999999999999</v>
      </c>
      <c r="D20" s="6">
        <v>18.3</v>
      </c>
      <c r="E20" s="3">
        <f t="shared" si="2"/>
        <v>17.649999999999999</v>
      </c>
      <c r="F20" s="2">
        <f t="shared" si="0"/>
        <v>0</v>
      </c>
      <c r="G20" s="3">
        <f t="shared" si="1"/>
        <v>0</v>
      </c>
    </row>
    <row r="21" spans="1:9" ht="15" x14ac:dyDescent="0.35">
      <c r="A21" s="12">
        <v>43752</v>
      </c>
      <c r="B21" s="6">
        <v>13.6</v>
      </c>
      <c r="C21" s="6">
        <v>19.5</v>
      </c>
      <c r="D21" s="6">
        <v>19.2</v>
      </c>
      <c r="E21" s="3">
        <f t="shared" si="2"/>
        <v>17.875</v>
      </c>
      <c r="F21" s="2">
        <f t="shared" si="0"/>
        <v>0</v>
      </c>
      <c r="G21" s="3">
        <f t="shared" si="1"/>
        <v>0</v>
      </c>
    </row>
    <row r="22" spans="1:9" ht="15" x14ac:dyDescent="0.35">
      <c r="A22" s="12">
        <v>43753</v>
      </c>
      <c r="B22" s="6">
        <v>13.1</v>
      </c>
      <c r="C22" s="6">
        <v>13</v>
      </c>
      <c r="D22" s="6">
        <v>11</v>
      </c>
      <c r="E22" s="3">
        <f t="shared" si="2"/>
        <v>12.025</v>
      </c>
      <c r="F22" s="2">
        <f t="shared" si="0"/>
        <v>1</v>
      </c>
      <c r="G22" s="3">
        <f t="shared" si="1"/>
        <v>7.9749999999999996</v>
      </c>
    </row>
    <row r="23" spans="1:9" ht="15" x14ac:dyDescent="0.35">
      <c r="A23" s="12">
        <v>43754</v>
      </c>
      <c r="B23" s="6">
        <v>9.8000000000000007</v>
      </c>
      <c r="C23" s="6">
        <v>11.3</v>
      </c>
      <c r="D23" s="6">
        <v>14.5</v>
      </c>
      <c r="E23" s="3">
        <f t="shared" si="2"/>
        <v>12.525</v>
      </c>
      <c r="F23" s="2">
        <f t="shared" si="0"/>
        <v>1</v>
      </c>
      <c r="G23" s="3">
        <f t="shared" si="1"/>
        <v>7.4749999999999996</v>
      </c>
    </row>
    <row r="24" spans="1:9" ht="15" x14ac:dyDescent="0.35">
      <c r="A24" s="12">
        <v>43755</v>
      </c>
      <c r="B24" s="6">
        <v>12.7</v>
      </c>
      <c r="C24" s="6">
        <v>12.9</v>
      </c>
      <c r="D24" s="6">
        <v>12.7</v>
      </c>
      <c r="E24" s="3">
        <f t="shared" si="2"/>
        <v>12.75</v>
      </c>
      <c r="F24" s="2">
        <f t="shared" si="0"/>
        <v>1</v>
      </c>
      <c r="G24" s="3">
        <f t="shared" si="1"/>
        <v>7.25</v>
      </c>
    </row>
    <row r="25" spans="1:9" ht="15" x14ac:dyDescent="0.35">
      <c r="A25" s="12">
        <v>43756</v>
      </c>
      <c r="B25" s="6">
        <v>12.2</v>
      </c>
      <c r="C25" s="6">
        <v>11.6</v>
      </c>
      <c r="D25" s="6">
        <v>10.3</v>
      </c>
      <c r="E25" s="3">
        <f t="shared" si="2"/>
        <v>11.099999999999998</v>
      </c>
      <c r="F25" s="2">
        <f t="shared" si="0"/>
        <v>1</v>
      </c>
      <c r="G25" s="3">
        <f t="shared" si="1"/>
        <v>8.9000000000000021</v>
      </c>
    </row>
    <row r="26" spans="1:9" ht="15" x14ac:dyDescent="0.35">
      <c r="A26" s="12">
        <v>43757</v>
      </c>
      <c r="B26" s="6">
        <v>9.9</v>
      </c>
      <c r="C26" s="6">
        <v>13.1</v>
      </c>
      <c r="D26" s="6">
        <v>11.1</v>
      </c>
      <c r="E26" s="3">
        <f t="shared" si="2"/>
        <v>11.3</v>
      </c>
      <c r="F26" s="2">
        <f t="shared" si="0"/>
        <v>1</v>
      </c>
      <c r="G26" s="3">
        <f t="shared" si="1"/>
        <v>8.6999999999999993</v>
      </c>
    </row>
    <row r="27" spans="1:9" ht="15" x14ac:dyDescent="0.35">
      <c r="A27" s="12">
        <v>43758</v>
      </c>
      <c r="B27" s="6">
        <v>10.9</v>
      </c>
      <c r="C27" s="6">
        <v>12.5</v>
      </c>
      <c r="D27" s="6">
        <v>13.4</v>
      </c>
      <c r="E27" s="3">
        <f t="shared" si="2"/>
        <v>12.549999999999999</v>
      </c>
      <c r="F27" s="2">
        <f t="shared" si="0"/>
        <v>1</v>
      </c>
      <c r="G27" s="3">
        <f t="shared" si="1"/>
        <v>7.4500000000000011</v>
      </c>
    </row>
    <row r="28" spans="1:9" ht="15" x14ac:dyDescent="0.35">
      <c r="A28" s="12">
        <v>43759</v>
      </c>
      <c r="B28" s="6">
        <v>13.2</v>
      </c>
      <c r="C28" s="6">
        <v>11.6</v>
      </c>
      <c r="D28" s="6">
        <v>9.9</v>
      </c>
      <c r="E28" s="3">
        <f t="shared" si="2"/>
        <v>11.149999999999999</v>
      </c>
      <c r="F28" s="2">
        <f t="shared" si="0"/>
        <v>1</v>
      </c>
      <c r="G28" s="3">
        <f t="shared" si="1"/>
        <v>8.8500000000000014</v>
      </c>
    </row>
    <row r="29" spans="1:9" ht="15" x14ac:dyDescent="0.35">
      <c r="A29" s="12">
        <v>43760</v>
      </c>
      <c r="B29" s="6">
        <v>7.1</v>
      </c>
      <c r="C29" s="6">
        <v>12.9</v>
      </c>
      <c r="D29" s="6">
        <v>12</v>
      </c>
      <c r="E29" s="3">
        <f t="shared" si="2"/>
        <v>11</v>
      </c>
      <c r="F29" s="2">
        <f t="shared" si="0"/>
        <v>1</v>
      </c>
      <c r="G29" s="3">
        <f t="shared" si="1"/>
        <v>9</v>
      </c>
    </row>
    <row r="30" spans="1:9" ht="15" x14ac:dyDescent="0.35">
      <c r="A30" s="12">
        <v>43761</v>
      </c>
      <c r="B30" s="6">
        <v>9.5</v>
      </c>
      <c r="C30" s="6">
        <v>14.3</v>
      </c>
      <c r="D30" s="6">
        <v>11.7</v>
      </c>
      <c r="E30" s="3">
        <f t="shared" si="2"/>
        <v>11.8</v>
      </c>
      <c r="F30" s="2">
        <f t="shared" si="0"/>
        <v>1</v>
      </c>
      <c r="G30" s="3">
        <f t="shared" si="1"/>
        <v>8.1999999999999993</v>
      </c>
    </row>
    <row r="31" spans="1:9" ht="15" x14ac:dyDescent="0.35">
      <c r="A31" s="12">
        <v>43762</v>
      </c>
      <c r="B31" s="6">
        <v>11.2</v>
      </c>
      <c r="C31" s="6">
        <v>17.100000000000001</v>
      </c>
      <c r="D31" s="6">
        <v>13.3</v>
      </c>
      <c r="E31" s="3">
        <f t="shared" si="2"/>
        <v>13.725000000000001</v>
      </c>
      <c r="F31" s="2">
        <f t="shared" si="0"/>
        <v>1</v>
      </c>
      <c r="G31" s="3">
        <f t="shared" si="1"/>
        <v>6.2749999999999986</v>
      </c>
      <c r="I31" t="s">
        <v>12</v>
      </c>
    </row>
    <row r="32" spans="1:9" ht="15" x14ac:dyDescent="0.35">
      <c r="A32" s="12">
        <v>43763</v>
      </c>
      <c r="B32" s="6">
        <v>12</v>
      </c>
      <c r="C32" s="6">
        <v>13.7</v>
      </c>
      <c r="D32" s="6">
        <v>13.5</v>
      </c>
      <c r="E32" s="3">
        <f t="shared" si="2"/>
        <v>13.175000000000001</v>
      </c>
      <c r="F32" s="2">
        <f t="shared" si="0"/>
        <v>1</v>
      </c>
      <c r="G32" s="3">
        <f t="shared" si="1"/>
        <v>6.8249999999999993</v>
      </c>
    </row>
    <row r="33" spans="1:7" ht="15" x14ac:dyDescent="0.35">
      <c r="A33" s="12">
        <v>43764</v>
      </c>
      <c r="B33" s="6">
        <v>9.1999999999999993</v>
      </c>
      <c r="C33" s="6">
        <v>14.9</v>
      </c>
      <c r="D33" s="6">
        <v>14.1</v>
      </c>
      <c r="E33" s="3">
        <f t="shared" si="2"/>
        <v>13.075000000000001</v>
      </c>
      <c r="F33" s="2">
        <f t="shared" si="0"/>
        <v>1</v>
      </c>
      <c r="G33" s="3">
        <f t="shared" si="1"/>
        <v>6.9249999999999989</v>
      </c>
    </row>
    <row r="34" spans="1:7" ht="15" x14ac:dyDescent="0.35">
      <c r="A34" s="12">
        <v>43765</v>
      </c>
      <c r="B34" s="6">
        <v>11.8</v>
      </c>
      <c r="C34" s="6">
        <v>9.8000000000000007</v>
      </c>
      <c r="D34" s="6">
        <v>6.9</v>
      </c>
      <c r="E34" s="3">
        <f t="shared" si="2"/>
        <v>8.85</v>
      </c>
      <c r="F34" s="2">
        <f t="shared" si="0"/>
        <v>1</v>
      </c>
      <c r="G34" s="3">
        <f t="shared" si="1"/>
        <v>11.15</v>
      </c>
    </row>
    <row r="35" spans="1:7" ht="15" x14ac:dyDescent="0.35">
      <c r="A35" s="12">
        <v>43766</v>
      </c>
      <c r="B35" s="6">
        <v>2.2999999999999998</v>
      </c>
      <c r="C35" s="6">
        <v>8.1</v>
      </c>
      <c r="D35" s="6">
        <v>5.0999999999999996</v>
      </c>
      <c r="E35" s="3">
        <f t="shared" si="2"/>
        <v>5.1499999999999995</v>
      </c>
      <c r="F35" s="2">
        <f t="shared" si="0"/>
        <v>1</v>
      </c>
      <c r="G35" s="3">
        <f t="shared" si="1"/>
        <v>14.850000000000001</v>
      </c>
    </row>
    <row r="36" spans="1:7" ht="15" x14ac:dyDescent="0.35">
      <c r="A36" s="12">
        <v>43767</v>
      </c>
      <c r="B36" s="6">
        <v>5.3</v>
      </c>
      <c r="C36" s="6">
        <v>8.4</v>
      </c>
      <c r="D36" s="6">
        <v>5.3</v>
      </c>
      <c r="E36" s="3">
        <f t="shared" si="2"/>
        <v>6.0750000000000002</v>
      </c>
      <c r="F36" s="2">
        <f t="shared" si="0"/>
        <v>1</v>
      </c>
      <c r="G36" s="3">
        <f t="shared" si="1"/>
        <v>13.925000000000001</v>
      </c>
    </row>
    <row r="37" spans="1:7" ht="15" x14ac:dyDescent="0.35">
      <c r="A37" s="12">
        <v>43768</v>
      </c>
      <c r="B37" s="6">
        <v>2.6</v>
      </c>
      <c r="C37" s="6">
        <v>6.3</v>
      </c>
      <c r="D37" s="6">
        <v>4.5</v>
      </c>
      <c r="E37" s="3">
        <f t="shared" si="2"/>
        <v>4.4749999999999996</v>
      </c>
      <c r="F37" s="2">
        <f t="shared" si="0"/>
        <v>1</v>
      </c>
      <c r="G37" s="3">
        <f t="shared" si="1"/>
        <v>15.525</v>
      </c>
    </row>
    <row r="38" spans="1:7" ht="15.6" thickBot="1" x14ac:dyDescent="0.4">
      <c r="A38" s="12">
        <v>43769</v>
      </c>
      <c r="B38" s="6">
        <v>1.3</v>
      </c>
      <c r="C38" s="6">
        <v>8.5</v>
      </c>
      <c r="D38" s="6">
        <v>5.8</v>
      </c>
      <c r="E38" s="3">
        <f t="shared" si="2"/>
        <v>5.3500000000000005</v>
      </c>
      <c r="F38" s="2">
        <f t="shared" si="0"/>
        <v>1</v>
      </c>
      <c r="G38" s="3">
        <f t="shared" si="1"/>
        <v>14.649999999999999</v>
      </c>
    </row>
    <row r="39" spans="1:7" ht="15.6" thickTop="1" x14ac:dyDescent="0.35">
      <c r="A39" s="14"/>
      <c r="B39" s="8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9.3774193548387093</v>
      </c>
      <c r="C40" s="13">
        <f>SUM(C8:C38)/31</f>
        <v>12.429032258064519</v>
      </c>
      <c r="D40" s="13">
        <f>SUM(D8:D38)/31</f>
        <v>11.177419354838712</v>
      </c>
      <c r="E40" s="3">
        <f>(B40+C40+D40+D40)/4</f>
        <v>11.040322580645162</v>
      </c>
      <c r="F40" s="2">
        <f>SUM(F8:F38)</f>
        <v>29</v>
      </c>
      <c r="G40" s="3">
        <f>SUM(G8:G38)</f>
        <v>273.27499999999998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273.27499999999998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9.4232758620689641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29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10.576724137931036</v>
      </c>
      <c r="F45" s="2"/>
      <c r="G45" s="3"/>
    </row>
    <row r="46" spans="1:7" x14ac:dyDescent="0.3">
      <c r="B46" s="18"/>
      <c r="C46" s="18"/>
      <c r="D46" s="18"/>
      <c r="E46" s="19"/>
      <c r="F46" s="18"/>
      <c r="G46" s="19"/>
    </row>
    <row r="48" spans="1:7" x14ac:dyDescent="0.3">
      <c r="B48" s="18"/>
      <c r="C48" s="18"/>
      <c r="D48" s="18"/>
      <c r="E48" s="19"/>
      <c r="F48" s="18"/>
      <c r="G48" s="19"/>
    </row>
    <row r="49" spans="1:7" x14ac:dyDescent="0.3">
      <c r="A49" s="21"/>
      <c r="B49" s="21"/>
      <c r="C49" s="21"/>
      <c r="D49" s="21"/>
      <c r="E49" s="22"/>
      <c r="F49" s="21"/>
      <c r="G49" s="22"/>
    </row>
    <row r="50" spans="1:7" x14ac:dyDescent="0.3">
      <c r="B50" s="18"/>
      <c r="C50" s="18"/>
      <c r="D50" s="18"/>
      <c r="E50" s="19"/>
      <c r="F50" s="18"/>
      <c r="G50" s="19"/>
    </row>
    <row r="51" spans="1:7" x14ac:dyDescent="0.3">
      <c r="B51" s="18"/>
      <c r="C51" s="18"/>
      <c r="D51" s="18"/>
      <c r="E51" s="19"/>
      <c r="F51" s="18"/>
      <c r="G51" s="19"/>
    </row>
    <row r="52" spans="1:7" x14ac:dyDescent="0.3">
      <c r="B52" s="18"/>
      <c r="C52" s="18"/>
      <c r="D52" s="18"/>
      <c r="E52" s="19"/>
      <c r="F52" s="18"/>
      <c r="G52" s="19"/>
    </row>
    <row r="53" spans="1:7" x14ac:dyDescent="0.3">
      <c r="B53" s="18"/>
      <c r="C53" s="18"/>
      <c r="D53" s="18"/>
      <c r="E53" s="19"/>
      <c r="F53" s="18"/>
      <c r="G53" s="19"/>
    </row>
    <row r="54" spans="1:7" x14ac:dyDescent="0.3">
      <c r="B54" s="18"/>
      <c r="C54" s="18"/>
      <c r="D54" s="18"/>
      <c r="E54" s="19"/>
      <c r="F54" s="18"/>
      <c r="G54" s="19"/>
    </row>
    <row r="55" spans="1:7" x14ac:dyDescent="0.3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/>
  </sheetViews>
  <sheetFormatPr baseColWidth="10" defaultColWidth="10.6640625" defaultRowHeight="13.8" x14ac:dyDescent="0.3"/>
  <cols>
    <col min="1" max="1" width="12.6640625" style="17" customWidth="1"/>
    <col min="2" max="4" width="11.44140625" style="18"/>
    <col min="5" max="5" width="11.44140625" style="19"/>
    <col min="6" max="6" width="12.44140625" style="18" customWidth="1"/>
    <col min="7" max="7" width="11.44140625" style="19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ht="15" x14ac:dyDescent="0.35">
      <c r="A2" s="1"/>
      <c r="B2" s="2"/>
      <c r="C2" s="2"/>
      <c r="D2" s="2"/>
      <c r="E2" s="3"/>
      <c r="F2" s="2"/>
      <c r="G2" s="3"/>
    </row>
    <row r="3" spans="1:7" s="24" customFormat="1" ht="15" x14ac:dyDescent="0.35">
      <c r="A3" s="23" t="s">
        <v>23</v>
      </c>
      <c r="B3" s="23"/>
      <c r="C3" s="23"/>
      <c r="D3" s="23"/>
      <c r="E3" s="23"/>
      <c r="F3" s="23"/>
      <c r="G3" s="23"/>
    </row>
    <row r="4" spans="1:7" ht="15" x14ac:dyDescent="0.35">
      <c r="A4" s="1"/>
      <c r="B4" s="2"/>
      <c r="C4" s="2"/>
      <c r="D4" s="2"/>
      <c r="E4" s="3"/>
      <c r="F4" s="2"/>
      <c r="G4" s="3"/>
    </row>
    <row r="5" spans="1:7" ht="15" x14ac:dyDescent="0.35">
      <c r="A5" s="4" t="s">
        <v>0</v>
      </c>
      <c r="B5" s="4"/>
      <c r="C5" s="4"/>
      <c r="D5" s="4"/>
      <c r="E5" s="5"/>
      <c r="F5" s="4"/>
      <c r="G5" s="5"/>
    </row>
    <row r="6" spans="1:7" ht="15" x14ac:dyDescent="0.35">
      <c r="A6" s="1"/>
      <c r="B6" s="2"/>
      <c r="C6" s="2"/>
      <c r="D6" s="2"/>
      <c r="E6" s="3"/>
      <c r="F6" s="2"/>
      <c r="G6" s="3"/>
    </row>
    <row r="7" spans="1:7" ht="15.6" thickBot="1" x14ac:dyDescent="0.4">
      <c r="A7" s="2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2" t="s">
        <v>6</v>
      </c>
      <c r="G7" s="3" t="s">
        <v>7</v>
      </c>
    </row>
    <row r="8" spans="1:7" ht="15.6" thickTop="1" x14ac:dyDescent="0.35">
      <c r="A8" s="8"/>
      <c r="B8" s="8"/>
      <c r="C8" s="8"/>
      <c r="D8" s="8"/>
      <c r="E8" s="9"/>
      <c r="F8" s="10"/>
      <c r="G8" s="11"/>
    </row>
    <row r="9" spans="1:7" ht="15" x14ac:dyDescent="0.35">
      <c r="A9" s="12">
        <v>43770</v>
      </c>
      <c r="B9" s="6">
        <v>5</v>
      </c>
      <c r="C9" s="6">
        <v>9.4</v>
      </c>
      <c r="D9" s="6">
        <v>10.8</v>
      </c>
      <c r="E9" s="7">
        <f t="shared" ref="E9:E40" si="0">(B9+C9+D9+D9)/4</f>
        <v>9</v>
      </c>
      <c r="F9" s="2">
        <f t="shared" ref="F9:F38" si="1">IF(E9&gt;15,0,1)</f>
        <v>1</v>
      </c>
      <c r="G9" s="3">
        <f t="shared" ref="G9:G38" si="2">IF(F9=0,0,20-E9)</f>
        <v>11</v>
      </c>
    </row>
    <row r="10" spans="1:7" ht="15" x14ac:dyDescent="0.35">
      <c r="A10" s="12">
        <v>43771</v>
      </c>
      <c r="B10" s="6">
        <v>13.2</v>
      </c>
      <c r="C10" s="6">
        <v>13.4</v>
      </c>
      <c r="D10" s="6">
        <v>9</v>
      </c>
      <c r="E10" s="7">
        <f t="shared" si="0"/>
        <v>11.15</v>
      </c>
      <c r="F10" s="2">
        <f t="shared" si="1"/>
        <v>1</v>
      </c>
      <c r="G10" s="3">
        <f t="shared" si="2"/>
        <v>8.85</v>
      </c>
    </row>
    <row r="11" spans="1:7" ht="15" x14ac:dyDescent="0.35">
      <c r="A11" s="12">
        <v>43772</v>
      </c>
      <c r="B11" s="6">
        <v>9.1999999999999993</v>
      </c>
      <c r="C11" s="6">
        <v>11.6</v>
      </c>
      <c r="D11" s="6">
        <v>9.6</v>
      </c>
      <c r="E11" s="7">
        <f t="shared" si="0"/>
        <v>10</v>
      </c>
      <c r="F11" s="2">
        <f t="shared" si="1"/>
        <v>1</v>
      </c>
      <c r="G11" s="3">
        <f t="shared" si="2"/>
        <v>10</v>
      </c>
    </row>
    <row r="12" spans="1:7" ht="15" x14ac:dyDescent="0.35">
      <c r="A12" s="12">
        <v>43773</v>
      </c>
      <c r="B12" s="6">
        <v>8</v>
      </c>
      <c r="C12" s="6">
        <v>11</v>
      </c>
      <c r="D12" s="6">
        <v>8.6999999999999993</v>
      </c>
      <c r="E12" s="7">
        <f t="shared" si="0"/>
        <v>9.1</v>
      </c>
      <c r="F12" s="2">
        <f t="shared" si="1"/>
        <v>1</v>
      </c>
      <c r="G12" s="3">
        <f t="shared" si="2"/>
        <v>10.9</v>
      </c>
    </row>
    <row r="13" spans="1:7" ht="15" x14ac:dyDescent="0.35">
      <c r="A13" s="12">
        <v>43774</v>
      </c>
      <c r="B13" s="6">
        <v>7</v>
      </c>
      <c r="C13" s="6">
        <v>8.8000000000000007</v>
      </c>
      <c r="D13" s="6">
        <v>7.9</v>
      </c>
      <c r="E13" s="7">
        <f t="shared" si="0"/>
        <v>7.9</v>
      </c>
      <c r="F13" s="2">
        <f t="shared" si="1"/>
        <v>1</v>
      </c>
      <c r="G13" s="3">
        <f t="shared" si="2"/>
        <v>12.1</v>
      </c>
    </row>
    <row r="14" spans="1:7" ht="15" x14ac:dyDescent="0.35">
      <c r="A14" s="12">
        <v>43775</v>
      </c>
      <c r="B14" s="6">
        <v>6.5</v>
      </c>
      <c r="C14" s="6">
        <v>8.3000000000000007</v>
      </c>
      <c r="D14" s="6">
        <v>7.8</v>
      </c>
      <c r="E14" s="7">
        <f t="shared" si="0"/>
        <v>7.6000000000000005</v>
      </c>
      <c r="F14" s="2">
        <f t="shared" si="1"/>
        <v>1</v>
      </c>
      <c r="G14" s="3">
        <f t="shared" si="2"/>
        <v>12.399999999999999</v>
      </c>
    </row>
    <row r="15" spans="1:7" ht="15" x14ac:dyDescent="0.35">
      <c r="A15" s="12">
        <v>43776</v>
      </c>
      <c r="B15" s="6">
        <v>7.1</v>
      </c>
      <c r="C15" s="6">
        <v>7.7</v>
      </c>
      <c r="D15" s="6">
        <v>4.5999999999999996</v>
      </c>
      <c r="E15" s="7">
        <f t="shared" si="0"/>
        <v>6</v>
      </c>
      <c r="F15" s="2">
        <f t="shared" si="1"/>
        <v>1</v>
      </c>
      <c r="G15" s="3">
        <f t="shared" si="2"/>
        <v>14</v>
      </c>
    </row>
    <row r="16" spans="1:7" ht="15" x14ac:dyDescent="0.35">
      <c r="A16" s="12">
        <v>43777</v>
      </c>
      <c r="B16" s="6">
        <v>3.5</v>
      </c>
      <c r="C16" s="6">
        <v>7.3</v>
      </c>
      <c r="D16" s="6">
        <v>4.5999999999999996</v>
      </c>
      <c r="E16" s="7">
        <f t="shared" si="0"/>
        <v>5</v>
      </c>
      <c r="F16" s="2">
        <f t="shared" si="1"/>
        <v>1</v>
      </c>
      <c r="G16" s="3">
        <f t="shared" si="2"/>
        <v>15</v>
      </c>
    </row>
    <row r="17" spans="1:7" ht="15" x14ac:dyDescent="0.35">
      <c r="A17" s="12">
        <v>43778</v>
      </c>
      <c r="B17" s="6">
        <v>2.2999999999999998</v>
      </c>
      <c r="C17" s="6">
        <v>3.7</v>
      </c>
      <c r="D17" s="6">
        <v>1.8</v>
      </c>
      <c r="E17" s="7">
        <f t="shared" si="0"/>
        <v>2.4</v>
      </c>
      <c r="F17" s="2">
        <f t="shared" si="1"/>
        <v>1</v>
      </c>
      <c r="G17" s="3">
        <f t="shared" si="2"/>
        <v>17.600000000000001</v>
      </c>
    </row>
    <row r="18" spans="1:7" ht="15" x14ac:dyDescent="0.35">
      <c r="A18" s="12">
        <v>43779</v>
      </c>
      <c r="B18" s="6">
        <v>-0.9</v>
      </c>
      <c r="C18" s="6">
        <v>2.2999999999999998</v>
      </c>
      <c r="D18" s="6">
        <v>2.2999999999999998</v>
      </c>
      <c r="E18" s="7">
        <f t="shared" si="0"/>
        <v>1.5</v>
      </c>
      <c r="F18" s="2">
        <f t="shared" si="1"/>
        <v>1</v>
      </c>
      <c r="G18" s="3">
        <f t="shared" si="2"/>
        <v>18.5</v>
      </c>
    </row>
    <row r="19" spans="1:7" ht="15" x14ac:dyDescent="0.35">
      <c r="A19" s="12">
        <v>43780</v>
      </c>
      <c r="B19" s="6">
        <v>0.8</v>
      </c>
      <c r="C19" s="6">
        <v>3.4</v>
      </c>
      <c r="D19" s="6">
        <v>4</v>
      </c>
      <c r="E19" s="7">
        <f t="shared" si="0"/>
        <v>3.05</v>
      </c>
      <c r="F19" s="2">
        <f t="shared" si="1"/>
        <v>1</v>
      </c>
      <c r="G19" s="3">
        <f t="shared" si="2"/>
        <v>16.95</v>
      </c>
    </row>
    <row r="20" spans="1:7" ht="15" x14ac:dyDescent="0.35">
      <c r="A20" s="12">
        <v>43781</v>
      </c>
      <c r="B20" s="6">
        <v>2.9</v>
      </c>
      <c r="C20" s="6">
        <v>3.5</v>
      </c>
      <c r="D20" s="6">
        <v>2</v>
      </c>
      <c r="E20" s="7">
        <f t="shared" si="0"/>
        <v>2.6</v>
      </c>
      <c r="F20" s="2">
        <f t="shared" si="1"/>
        <v>1</v>
      </c>
      <c r="G20" s="3">
        <f t="shared" si="2"/>
        <v>17.399999999999999</v>
      </c>
    </row>
    <row r="21" spans="1:7" ht="15" x14ac:dyDescent="0.35">
      <c r="A21" s="12">
        <v>43782</v>
      </c>
      <c r="B21" s="6">
        <v>1.7</v>
      </c>
      <c r="C21" s="6">
        <v>3.2</v>
      </c>
      <c r="D21" s="6">
        <v>4</v>
      </c>
      <c r="E21" s="7">
        <f t="shared" si="0"/>
        <v>3.2250000000000001</v>
      </c>
      <c r="F21" s="2">
        <f t="shared" si="1"/>
        <v>1</v>
      </c>
      <c r="G21" s="3">
        <f t="shared" si="2"/>
        <v>16.774999999999999</v>
      </c>
    </row>
    <row r="22" spans="1:7" ht="15" x14ac:dyDescent="0.35">
      <c r="A22" s="12">
        <v>43783</v>
      </c>
      <c r="B22" s="6">
        <v>2.4</v>
      </c>
      <c r="C22" s="6">
        <v>3.4</v>
      </c>
      <c r="D22" s="6">
        <v>3.8</v>
      </c>
      <c r="E22" s="7">
        <f t="shared" si="0"/>
        <v>3.3499999999999996</v>
      </c>
      <c r="F22" s="2">
        <f t="shared" si="1"/>
        <v>1</v>
      </c>
      <c r="G22" s="3">
        <f t="shared" si="2"/>
        <v>16.649999999999999</v>
      </c>
    </row>
    <row r="23" spans="1:7" ht="15" x14ac:dyDescent="0.35">
      <c r="A23" s="12">
        <v>43784</v>
      </c>
      <c r="B23" s="6">
        <v>2.6</v>
      </c>
      <c r="C23" s="6">
        <v>3.7</v>
      </c>
      <c r="D23" s="6">
        <v>3.1</v>
      </c>
      <c r="E23" s="7">
        <f t="shared" si="0"/>
        <v>3.125</v>
      </c>
      <c r="F23" s="2">
        <f t="shared" si="1"/>
        <v>1</v>
      </c>
      <c r="G23" s="3">
        <f t="shared" si="2"/>
        <v>16.875</v>
      </c>
    </row>
    <row r="24" spans="1:7" ht="15" x14ac:dyDescent="0.35">
      <c r="A24" s="12">
        <v>43785</v>
      </c>
      <c r="B24" s="6">
        <v>0.4</v>
      </c>
      <c r="C24" s="6">
        <v>3</v>
      </c>
      <c r="D24" s="6">
        <v>2.2000000000000002</v>
      </c>
      <c r="E24" s="7">
        <f t="shared" si="0"/>
        <v>1.95</v>
      </c>
      <c r="F24" s="2">
        <f t="shared" si="1"/>
        <v>1</v>
      </c>
      <c r="G24" s="3">
        <f t="shared" si="2"/>
        <v>18.05</v>
      </c>
    </row>
    <row r="25" spans="1:7" ht="15" x14ac:dyDescent="0.35">
      <c r="A25" s="12">
        <v>43786</v>
      </c>
      <c r="B25" s="6">
        <v>0.5</v>
      </c>
      <c r="C25" s="6">
        <v>3.8</v>
      </c>
      <c r="D25" s="6">
        <v>3.6</v>
      </c>
      <c r="E25" s="7">
        <f t="shared" si="0"/>
        <v>2.875</v>
      </c>
      <c r="F25" s="2">
        <f t="shared" si="1"/>
        <v>1</v>
      </c>
      <c r="G25" s="3">
        <f t="shared" si="2"/>
        <v>17.125</v>
      </c>
    </row>
    <row r="26" spans="1:7" ht="15" x14ac:dyDescent="0.35">
      <c r="A26" s="12">
        <v>43787</v>
      </c>
      <c r="B26" s="6">
        <v>1.4</v>
      </c>
      <c r="C26" s="6">
        <v>1.6</v>
      </c>
      <c r="D26" s="6">
        <v>0.9</v>
      </c>
      <c r="E26" s="7">
        <f t="shared" si="0"/>
        <v>1.2</v>
      </c>
      <c r="F26" s="2">
        <f t="shared" si="1"/>
        <v>1</v>
      </c>
      <c r="G26" s="3">
        <f t="shared" si="2"/>
        <v>18.8</v>
      </c>
    </row>
    <row r="27" spans="1:7" ht="15" x14ac:dyDescent="0.35">
      <c r="A27" s="12">
        <v>43788</v>
      </c>
      <c r="B27" s="6">
        <v>3.1</v>
      </c>
      <c r="C27" s="6">
        <v>4.8</v>
      </c>
      <c r="D27" s="6">
        <v>0.3</v>
      </c>
      <c r="E27" s="7">
        <f t="shared" si="0"/>
        <v>2.1250000000000004</v>
      </c>
      <c r="F27" s="2">
        <f t="shared" si="1"/>
        <v>1</v>
      </c>
      <c r="G27" s="3">
        <f t="shared" si="2"/>
        <v>17.875</v>
      </c>
    </row>
    <row r="28" spans="1:7" ht="15" x14ac:dyDescent="0.35">
      <c r="A28" s="12">
        <v>43789</v>
      </c>
      <c r="B28" s="6">
        <v>-1.6</v>
      </c>
      <c r="C28" s="6">
        <v>1.2</v>
      </c>
      <c r="D28" s="6">
        <v>-0.1</v>
      </c>
      <c r="E28" s="7">
        <f t="shared" si="0"/>
        <v>-0.15000000000000002</v>
      </c>
      <c r="F28" s="2">
        <f t="shared" si="1"/>
        <v>1</v>
      </c>
      <c r="G28" s="3">
        <f t="shared" si="2"/>
        <v>20.149999999999999</v>
      </c>
    </row>
    <row r="29" spans="1:7" ht="15" x14ac:dyDescent="0.35">
      <c r="A29" s="12">
        <v>43790</v>
      </c>
      <c r="B29" s="6">
        <v>0.6</v>
      </c>
      <c r="C29" s="6">
        <v>3.1</v>
      </c>
      <c r="D29" s="6">
        <v>2.4</v>
      </c>
      <c r="E29" s="7">
        <f t="shared" si="0"/>
        <v>2.125</v>
      </c>
      <c r="F29" s="2">
        <f t="shared" si="1"/>
        <v>1</v>
      </c>
      <c r="G29" s="3">
        <f t="shared" si="2"/>
        <v>17.875</v>
      </c>
    </row>
    <row r="30" spans="1:7" ht="15" x14ac:dyDescent="0.35">
      <c r="A30" s="12">
        <v>43791</v>
      </c>
      <c r="B30" s="6">
        <v>5.0999999999999996</v>
      </c>
      <c r="C30" s="6">
        <v>7.7</v>
      </c>
      <c r="D30" s="6">
        <v>3.5</v>
      </c>
      <c r="E30" s="7">
        <f t="shared" si="0"/>
        <v>4.95</v>
      </c>
      <c r="F30" s="2">
        <f t="shared" si="1"/>
        <v>1</v>
      </c>
      <c r="G30" s="3">
        <f t="shared" si="2"/>
        <v>15.05</v>
      </c>
    </row>
    <row r="31" spans="1:7" ht="15" x14ac:dyDescent="0.35">
      <c r="A31" s="12">
        <v>43792</v>
      </c>
      <c r="B31" s="6">
        <v>3.1</v>
      </c>
      <c r="C31" s="6">
        <v>6.4</v>
      </c>
      <c r="D31" s="6">
        <v>4.7</v>
      </c>
      <c r="E31" s="7">
        <f t="shared" si="0"/>
        <v>4.7249999999999996</v>
      </c>
      <c r="F31" s="2">
        <f t="shared" si="1"/>
        <v>1</v>
      </c>
      <c r="G31" s="3">
        <f t="shared" si="2"/>
        <v>15.275</v>
      </c>
    </row>
    <row r="32" spans="1:7" ht="15" x14ac:dyDescent="0.35">
      <c r="A32" s="12">
        <v>43793</v>
      </c>
      <c r="B32" s="6">
        <v>3</v>
      </c>
      <c r="C32" s="6">
        <v>8</v>
      </c>
      <c r="D32" s="6">
        <v>4.7</v>
      </c>
      <c r="E32" s="7">
        <f t="shared" si="0"/>
        <v>5.0999999999999996</v>
      </c>
      <c r="F32" s="2">
        <f t="shared" si="1"/>
        <v>1</v>
      </c>
      <c r="G32" s="3">
        <f t="shared" si="2"/>
        <v>14.9</v>
      </c>
    </row>
    <row r="33" spans="1:7" ht="15" x14ac:dyDescent="0.35">
      <c r="A33" s="12">
        <v>43794</v>
      </c>
      <c r="B33" s="6">
        <v>5.5</v>
      </c>
      <c r="C33" s="6">
        <v>7.4</v>
      </c>
      <c r="D33" s="6">
        <v>7.1</v>
      </c>
      <c r="E33" s="7">
        <f t="shared" si="0"/>
        <v>6.7750000000000004</v>
      </c>
      <c r="F33" s="2">
        <f t="shared" si="1"/>
        <v>1</v>
      </c>
      <c r="G33" s="3">
        <f t="shared" si="2"/>
        <v>13.225</v>
      </c>
    </row>
    <row r="34" spans="1:7" ht="15" x14ac:dyDescent="0.35">
      <c r="A34" s="12">
        <v>43795</v>
      </c>
      <c r="B34" s="6">
        <v>7.3</v>
      </c>
      <c r="C34" s="6">
        <v>8.9</v>
      </c>
      <c r="D34" s="6">
        <v>8.8000000000000007</v>
      </c>
      <c r="E34" s="7">
        <f t="shared" si="0"/>
        <v>8.4499999999999993</v>
      </c>
      <c r="F34" s="2">
        <f t="shared" si="1"/>
        <v>1</v>
      </c>
      <c r="G34" s="3">
        <f t="shared" si="2"/>
        <v>11.55</v>
      </c>
    </row>
    <row r="35" spans="1:7" ht="15" x14ac:dyDescent="0.35">
      <c r="A35" s="12">
        <v>43796</v>
      </c>
      <c r="B35" s="6">
        <v>8.1</v>
      </c>
      <c r="C35" s="6">
        <v>8.6999999999999993</v>
      </c>
      <c r="D35" s="6">
        <v>9.1</v>
      </c>
      <c r="E35" s="7">
        <f t="shared" si="0"/>
        <v>8.75</v>
      </c>
      <c r="F35" s="2">
        <f t="shared" si="1"/>
        <v>1</v>
      </c>
      <c r="G35" s="3">
        <f t="shared" si="2"/>
        <v>11.25</v>
      </c>
    </row>
    <row r="36" spans="1:7" ht="15" x14ac:dyDescent="0.35">
      <c r="A36" s="12">
        <v>43797</v>
      </c>
      <c r="B36" s="6">
        <v>8.1</v>
      </c>
      <c r="C36" s="6">
        <v>8.8000000000000007</v>
      </c>
      <c r="D36" s="6">
        <v>8.5</v>
      </c>
      <c r="E36" s="7">
        <f t="shared" si="0"/>
        <v>8.4749999999999996</v>
      </c>
      <c r="F36" s="2">
        <f t="shared" si="1"/>
        <v>1</v>
      </c>
      <c r="G36" s="3">
        <f t="shared" si="2"/>
        <v>11.525</v>
      </c>
    </row>
    <row r="37" spans="1:7" ht="15" x14ac:dyDescent="0.35">
      <c r="A37" s="12">
        <v>43798</v>
      </c>
      <c r="B37" s="6">
        <v>7.2</v>
      </c>
      <c r="C37" s="6">
        <v>5.8</v>
      </c>
      <c r="D37" s="6">
        <v>2.8</v>
      </c>
      <c r="E37" s="7">
        <f t="shared" si="0"/>
        <v>4.6500000000000004</v>
      </c>
      <c r="F37" s="2">
        <f t="shared" si="1"/>
        <v>1</v>
      </c>
      <c r="G37" s="3">
        <f t="shared" si="2"/>
        <v>15.35</v>
      </c>
    </row>
    <row r="38" spans="1:7" ht="15.6" thickBot="1" x14ac:dyDescent="0.4">
      <c r="A38" s="12">
        <v>43799</v>
      </c>
      <c r="B38" s="6">
        <v>0.5</v>
      </c>
      <c r="C38" s="6">
        <v>3.8</v>
      </c>
      <c r="D38" s="6">
        <v>-0.2</v>
      </c>
      <c r="E38" s="7">
        <f t="shared" si="0"/>
        <v>0.97499999999999987</v>
      </c>
      <c r="F38" s="2">
        <f t="shared" si="1"/>
        <v>1</v>
      </c>
      <c r="G38" s="3">
        <f t="shared" si="2"/>
        <v>19.024999999999999</v>
      </c>
    </row>
    <row r="39" spans="1:7" ht="15.6" thickTop="1" x14ac:dyDescent="0.35">
      <c r="A39" s="14"/>
      <c r="B39" s="8"/>
      <c r="C39" s="8"/>
      <c r="D39" s="8"/>
      <c r="E39" s="9"/>
      <c r="F39" s="10"/>
      <c r="G39" s="11"/>
    </row>
    <row r="40" spans="1:7" ht="15" x14ac:dyDescent="0.35">
      <c r="A40" s="1"/>
      <c r="B40" s="13">
        <f>SUM(B9:B38)/30</f>
        <v>4.1199999999999992</v>
      </c>
      <c r="C40" s="13">
        <f>SUM(C9:C38)/30</f>
        <v>6.1233333333333348</v>
      </c>
      <c r="D40" s="13">
        <f>SUM(D9:D38)/30</f>
        <v>4.7433333333333341</v>
      </c>
      <c r="E40" s="7">
        <f t="shared" si="0"/>
        <v>4.932500000000001</v>
      </c>
      <c r="F40" s="2">
        <f>SUM(F9:F38)</f>
        <v>30</v>
      </c>
      <c r="G40" s="3">
        <f>SUM(G9:G38)</f>
        <v>452.02499999999998</v>
      </c>
    </row>
    <row r="41" spans="1:7" ht="15" x14ac:dyDescent="0.35">
      <c r="A41" s="1"/>
      <c r="B41" s="2"/>
      <c r="C41" s="2"/>
      <c r="D41" s="2"/>
      <c r="E41" s="7"/>
      <c r="F41" s="2"/>
      <c r="G41" s="3"/>
    </row>
    <row r="42" spans="1:7" ht="15" x14ac:dyDescent="0.35">
      <c r="A42" s="1"/>
      <c r="B42" s="2"/>
      <c r="C42" s="15" t="s">
        <v>8</v>
      </c>
      <c r="D42" s="2"/>
      <c r="E42" s="7">
        <f>G40</f>
        <v>452.02499999999998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7">
        <f>IF(F40=0,0,G40/F40)</f>
        <v>15.067499999999999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16">
        <f>F40</f>
        <v>30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7">
        <f>20-E43</f>
        <v>4.932500000000001</v>
      </c>
      <c r="F45" s="2"/>
      <c r="G45" s="3"/>
    </row>
    <row r="48" spans="1:7" ht="15" x14ac:dyDescent="0.35">
      <c r="A48" s="4"/>
      <c r="B48" s="4"/>
      <c r="C48" s="4"/>
      <c r="D48" s="4"/>
      <c r="E48" s="5"/>
      <c r="F48" s="4"/>
      <c r="G48" s="5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workbookViewId="0"/>
  </sheetViews>
  <sheetFormatPr baseColWidth="10" defaultColWidth="10.6640625" defaultRowHeight="13.8" x14ac:dyDescent="0.3"/>
  <cols>
    <col min="1" max="1" width="13.6640625" style="17" customWidth="1"/>
    <col min="2" max="7" width="11.44140625" style="17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4" customFormat="1" ht="15" x14ac:dyDescent="0.35">
      <c r="A2" s="23" t="s">
        <v>24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43800</v>
      </c>
      <c r="B8" s="6">
        <v>0.6</v>
      </c>
      <c r="C8" s="6">
        <v>0.3</v>
      </c>
      <c r="D8" s="6">
        <v>0</v>
      </c>
      <c r="E8" s="3">
        <f t="shared" ref="E8:E38" si="0">(B8+C8+D8+D8)/4</f>
        <v>0.22499999999999998</v>
      </c>
      <c r="F8" s="2">
        <f t="shared" ref="F8:F38" si="1">IF(E8&gt;15,0,1)</f>
        <v>1</v>
      </c>
      <c r="G8" s="3">
        <f t="shared" ref="G8:G38" si="2">IF(F8=0,0,20-E8)</f>
        <v>19.774999999999999</v>
      </c>
    </row>
    <row r="9" spans="1:7" ht="15" x14ac:dyDescent="0.35">
      <c r="A9" s="12">
        <v>43801</v>
      </c>
      <c r="B9" s="6">
        <v>-0.4</v>
      </c>
      <c r="C9" s="6">
        <v>2.7</v>
      </c>
      <c r="D9" s="6">
        <v>1.7</v>
      </c>
      <c r="E9" s="3">
        <f t="shared" si="0"/>
        <v>1.425</v>
      </c>
      <c r="F9" s="2">
        <f t="shared" si="1"/>
        <v>1</v>
      </c>
      <c r="G9" s="3">
        <f t="shared" si="2"/>
        <v>18.574999999999999</v>
      </c>
    </row>
    <row r="10" spans="1:7" ht="15" x14ac:dyDescent="0.35">
      <c r="A10" s="12">
        <v>43802</v>
      </c>
      <c r="B10" s="6">
        <v>2.8</v>
      </c>
      <c r="C10" s="6">
        <v>5.5</v>
      </c>
      <c r="D10" s="6">
        <v>3.5</v>
      </c>
      <c r="E10" s="3">
        <f t="shared" si="0"/>
        <v>3.8250000000000002</v>
      </c>
      <c r="F10" s="2">
        <f t="shared" si="1"/>
        <v>1</v>
      </c>
      <c r="G10" s="3">
        <f t="shared" si="2"/>
        <v>16.175000000000001</v>
      </c>
    </row>
    <row r="11" spans="1:7" ht="15" x14ac:dyDescent="0.35">
      <c r="A11" s="12">
        <v>43803</v>
      </c>
      <c r="B11" s="6">
        <v>0.5</v>
      </c>
      <c r="C11" s="6">
        <v>4.4000000000000004</v>
      </c>
      <c r="D11" s="6">
        <v>1.4</v>
      </c>
      <c r="E11" s="3">
        <f t="shared" si="0"/>
        <v>1.9250000000000003</v>
      </c>
      <c r="F11" s="2">
        <f t="shared" si="1"/>
        <v>1</v>
      </c>
      <c r="G11" s="3">
        <f t="shared" si="2"/>
        <v>18.074999999999999</v>
      </c>
    </row>
    <row r="12" spans="1:7" ht="15" x14ac:dyDescent="0.35">
      <c r="A12" s="12">
        <v>43804</v>
      </c>
      <c r="B12" s="6">
        <v>-2.2999999999999998</v>
      </c>
      <c r="C12" s="6">
        <v>-1.1000000000000001</v>
      </c>
      <c r="D12" s="6">
        <v>-2.7</v>
      </c>
      <c r="E12" s="3">
        <f t="shared" si="0"/>
        <v>-2.2000000000000002</v>
      </c>
      <c r="F12" s="2">
        <f t="shared" si="1"/>
        <v>1</v>
      </c>
      <c r="G12" s="3">
        <f t="shared" si="2"/>
        <v>22.2</v>
      </c>
    </row>
    <row r="13" spans="1:7" ht="15" x14ac:dyDescent="0.35">
      <c r="A13" s="12">
        <v>43805</v>
      </c>
      <c r="B13" s="6">
        <v>-0.6</v>
      </c>
      <c r="C13" s="6">
        <v>1.7</v>
      </c>
      <c r="D13" s="6">
        <v>4.2</v>
      </c>
      <c r="E13" s="3">
        <f t="shared" si="0"/>
        <v>2.375</v>
      </c>
      <c r="F13" s="2">
        <f t="shared" si="1"/>
        <v>1</v>
      </c>
      <c r="G13" s="3">
        <f t="shared" si="2"/>
        <v>17.625</v>
      </c>
    </row>
    <row r="14" spans="1:7" ht="15" x14ac:dyDescent="0.35">
      <c r="A14" s="12">
        <v>43806</v>
      </c>
      <c r="B14" s="6">
        <v>7.1</v>
      </c>
      <c r="C14" s="6">
        <v>7.6</v>
      </c>
      <c r="D14" s="6">
        <v>7</v>
      </c>
      <c r="E14" s="3">
        <f t="shared" si="0"/>
        <v>7.1749999999999998</v>
      </c>
      <c r="F14" s="2">
        <f t="shared" si="1"/>
        <v>1</v>
      </c>
      <c r="G14" s="3">
        <f t="shared" si="2"/>
        <v>12.824999999999999</v>
      </c>
    </row>
    <row r="15" spans="1:7" ht="15" x14ac:dyDescent="0.35">
      <c r="A15" s="12">
        <v>43807</v>
      </c>
      <c r="B15" s="6">
        <v>7.5</v>
      </c>
      <c r="C15" s="6">
        <v>9.1</v>
      </c>
      <c r="D15" s="6">
        <v>7.3</v>
      </c>
      <c r="E15" s="3">
        <f t="shared" si="0"/>
        <v>7.8000000000000007</v>
      </c>
      <c r="F15" s="2">
        <f t="shared" si="1"/>
        <v>1</v>
      </c>
      <c r="G15" s="3">
        <f t="shared" si="2"/>
        <v>12.2</v>
      </c>
    </row>
    <row r="16" spans="1:7" ht="15" x14ac:dyDescent="0.35">
      <c r="A16" s="12">
        <v>43808</v>
      </c>
      <c r="B16" s="6">
        <v>5.0999999999999996</v>
      </c>
      <c r="C16" s="6">
        <v>5</v>
      </c>
      <c r="D16" s="6">
        <v>4.2</v>
      </c>
      <c r="E16" s="3">
        <f t="shared" si="0"/>
        <v>4.625</v>
      </c>
      <c r="F16" s="2">
        <f t="shared" si="1"/>
        <v>1</v>
      </c>
      <c r="G16" s="3">
        <f t="shared" si="2"/>
        <v>15.375</v>
      </c>
    </row>
    <row r="17" spans="1:7" ht="15" x14ac:dyDescent="0.35">
      <c r="A17" s="12">
        <v>43809</v>
      </c>
      <c r="B17" s="6">
        <v>0.9</v>
      </c>
      <c r="C17" s="6">
        <v>0.9</v>
      </c>
      <c r="D17" s="6">
        <v>1.3</v>
      </c>
      <c r="E17" s="3">
        <f t="shared" si="0"/>
        <v>1.1000000000000001</v>
      </c>
      <c r="F17" s="2">
        <f t="shared" si="1"/>
        <v>1</v>
      </c>
      <c r="G17" s="3">
        <f t="shared" si="2"/>
        <v>18.899999999999999</v>
      </c>
    </row>
    <row r="18" spans="1:7" ht="15" x14ac:dyDescent="0.35">
      <c r="A18" s="12">
        <v>43810</v>
      </c>
      <c r="B18" s="6">
        <v>1.3</v>
      </c>
      <c r="C18" s="6">
        <v>2.5</v>
      </c>
      <c r="D18" s="6">
        <v>3.9</v>
      </c>
      <c r="E18" s="3">
        <f t="shared" si="0"/>
        <v>2.9</v>
      </c>
      <c r="F18" s="2">
        <f t="shared" si="1"/>
        <v>1</v>
      </c>
      <c r="G18" s="3">
        <f t="shared" si="2"/>
        <v>17.100000000000001</v>
      </c>
    </row>
    <row r="19" spans="1:7" ht="15" x14ac:dyDescent="0.35">
      <c r="A19" s="12">
        <v>43811</v>
      </c>
      <c r="B19" s="6">
        <v>2.6</v>
      </c>
      <c r="C19" s="6">
        <v>2.4</v>
      </c>
      <c r="D19" s="6">
        <v>1.9</v>
      </c>
      <c r="E19" s="3">
        <f t="shared" si="0"/>
        <v>2.2000000000000002</v>
      </c>
      <c r="F19" s="2">
        <f t="shared" si="1"/>
        <v>1</v>
      </c>
      <c r="G19" s="3">
        <f t="shared" si="2"/>
        <v>17.8</v>
      </c>
    </row>
    <row r="20" spans="1:7" ht="15" x14ac:dyDescent="0.35">
      <c r="A20" s="12">
        <v>43812</v>
      </c>
      <c r="B20" s="6">
        <v>2.9</v>
      </c>
      <c r="C20" s="6">
        <v>4.4000000000000004</v>
      </c>
      <c r="D20" s="6">
        <v>4.0999999999999996</v>
      </c>
      <c r="E20" s="3">
        <f t="shared" si="0"/>
        <v>3.875</v>
      </c>
      <c r="F20" s="2">
        <f t="shared" si="1"/>
        <v>1</v>
      </c>
      <c r="G20" s="3">
        <f t="shared" si="2"/>
        <v>16.125</v>
      </c>
    </row>
    <row r="21" spans="1:7" ht="15" x14ac:dyDescent="0.35">
      <c r="A21" s="12">
        <v>43813</v>
      </c>
      <c r="B21" s="6">
        <v>7</v>
      </c>
      <c r="C21" s="6">
        <v>6.3</v>
      </c>
      <c r="D21" s="6">
        <v>5.6</v>
      </c>
      <c r="E21" s="3">
        <f t="shared" si="0"/>
        <v>6.125</v>
      </c>
      <c r="F21" s="2">
        <f t="shared" si="1"/>
        <v>1</v>
      </c>
      <c r="G21" s="3">
        <f t="shared" si="2"/>
        <v>13.875</v>
      </c>
    </row>
    <row r="22" spans="1:7" ht="15" x14ac:dyDescent="0.35">
      <c r="A22" s="12">
        <v>43814</v>
      </c>
      <c r="B22" s="6">
        <v>8.8000000000000007</v>
      </c>
      <c r="C22" s="6">
        <v>7.3</v>
      </c>
      <c r="D22" s="6">
        <v>5.8</v>
      </c>
      <c r="E22" s="3">
        <f t="shared" si="0"/>
        <v>6.9250000000000007</v>
      </c>
      <c r="F22" s="2">
        <f t="shared" si="1"/>
        <v>1</v>
      </c>
      <c r="G22" s="3">
        <f t="shared" si="2"/>
        <v>13.074999999999999</v>
      </c>
    </row>
    <row r="23" spans="1:7" ht="15" x14ac:dyDescent="0.35">
      <c r="A23" s="12">
        <v>43815</v>
      </c>
      <c r="B23" s="6">
        <v>7</v>
      </c>
      <c r="C23" s="6">
        <v>9.1999999999999993</v>
      </c>
      <c r="D23" s="6">
        <v>8.6999999999999993</v>
      </c>
      <c r="E23" s="3">
        <f t="shared" si="0"/>
        <v>8.3999999999999986</v>
      </c>
      <c r="F23" s="2">
        <f t="shared" si="1"/>
        <v>1</v>
      </c>
      <c r="G23" s="3">
        <f t="shared" si="2"/>
        <v>11.600000000000001</v>
      </c>
    </row>
    <row r="24" spans="1:7" ht="15" x14ac:dyDescent="0.35">
      <c r="A24" s="12">
        <v>43816</v>
      </c>
      <c r="B24" s="6">
        <v>9.8000000000000007</v>
      </c>
      <c r="C24" s="6">
        <v>13.6</v>
      </c>
      <c r="D24" s="6">
        <v>10.6</v>
      </c>
      <c r="E24" s="3">
        <f t="shared" si="0"/>
        <v>11.15</v>
      </c>
      <c r="F24" s="2">
        <f t="shared" si="1"/>
        <v>1</v>
      </c>
      <c r="G24" s="3">
        <f t="shared" si="2"/>
        <v>8.85</v>
      </c>
    </row>
    <row r="25" spans="1:7" ht="15" x14ac:dyDescent="0.35">
      <c r="A25" s="12">
        <v>43817</v>
      </c>
      <c r="B25" s="6">
        <v>6.6</v>
      </c>
      <c r="C25" s="6">
        <v>7.6</v>
      </c>
      <c r="D25" s="6">
        <v>6.7</v>
      </c>
      <c r="E25" s="3">
        <f t="shared" si="0"/>
        <v>6.8999999999999995</v>
      </c>
      <c r="F25" s="2">
        <f t="shared" si="1"/>
        <v>1</v>
      </c>
      <c r="G25" s="3">
        <f t="shared" si="2"/>
        <v>13.100000000000001</v>
      </c>
    </row>
    <row r="26" spans="1:7" ht="15" x14ac:dyDescent="0.35">
      <c r="A26" s="12">
        <v>43818</v>
      </c>
      <c r="B26" s="6">
        <v>8.4</v>
      </c>
      <c r="C26" s="6">
        <v>12.7</v>
      </c>
      <c r="D26" s="6">
        <v>11.4</v>
      </c>
      <c r="E26" s="3">
        <f t="shared" si="0"/>
        <v>10.975</v>
      </c>
      <c r="F26" s="2">
        <f t="shared" si="1"/>
        <v>1</v>
      </c>
      <c r="G26" s="3">
        <f t="shared" si="2"/>
        <v>9.0250000000000004</v>
      </c>
    </row>
    <row r="27" spans="1:7" ht="15" x14ac:dyDescent="0.35">
      <c r="A27" s="12">
        <v>43819</v>
      </c>
      <c r="B27" s="6">
        <v>6.5</v>
      </c>
      <c r="C27" s="6">
        <v>9</v>
      </c>
      <c r="D27" s="6">
        <v>6.8</v>
      </c>
      <c r="E27" s="3">
        <f t="shared" si="0"/>
        <v>7.2750000000000004</v>
      </c>
      <c r="F27" s="2">
        <f t="shared" si="1"/>
        <v>1</v>
      </c>
      <c r="G27" s="3">
        <f t="shared" si="2"/>
        <v>12.725</v>
      </c>
    </row>
    <row r="28" spans="1:7" ht="15" x14ac:dyDescent="0.35">
      <c r="A28" s="12">
        <v>43820</v>
      </c>
      <c r="B28" s="6">
        <v>3.7</v>
      </c>
      <c r="C28" s="6">
        <v>4.9000000000000004</v>
      </c>
      <c r="D28" s="6">
        <v>5.4</v>
      </c>
      <c r="E28" s="3">
        <f t="shared" si="0"/>
        <v>4.8500000000000005</v>
      </c>
      <c r="F28" s="2">
        <f t="shared" si="1"/>
        <v>1</v>
      </c>
      <c r="G28" s="3">
        <f t="shared" si="2"/>
        <v>15.149999999999999</v>
      </c>
    </row>
    <row r="29" spans="1:7" ht="15" x14ac:dyDescent="0.35">
      <c r="A29" s="12">
        <v>43821</v>
      </c>
      <c r="B29" s="6">
        <v>6.8</v>
      </c>
      <c r="C29" s="6">
        <v>6.9</v>
      </c>
      <c r="D29" s="6">
        <v>5.9</v>
      </c>
      <c r="E29" s="3">
        <f t="shared" si="0"/>
        <v>6.375</v>
      </c>
      <c r="F29" s="2">
        <f t="shared" si="1"/>
        <v>1</v>
      </c>
      <c r="G29" s="3">
        <f t="shared" si="2"/>
        <v>13.625</v>
      </c>
    </row>
    <row r="30" spans="1:7" ht="15" x14ac:dyDescent="0.35">
      <c r="A30" s="12">
        <v>43822</v>
      </c>
      <c r="B30" s="6">
        <v>5.9</v>
      </c>
      <c r="C30" s="6">
        <v>6.7</v>
      </c>
      <c r="D30" s="6">
        <v>5.5</v>
      </c>
      <c r="E30" s="3">
        <f t="shared" si="0"/>
        <v>5.9</v>
      </c>
      <c r="F30" s="2">
        <f t="shared" si="1"/>
        <v>1</v>
      </c>
      <c r="G30" s="3">
        <f t="shared" si="2"/>
        <v>14.1</v>
      </c>
    </row>
    <row r="31" spans="1:7" ht="15" x14ac:dyDescent="0.35">
      <c r="A31" s="12">
        <v>43823</v>
      </c>
      <c r="B31" s="6">
        <v>4.3</v>
      </c>
      <c r="C31" s="6">
        <v>8.6999999999999993</v>
      </c>
      <c r="D31" s="6">
        <v>7.7</v>
      </c>
      <c r="E31" s="3">
        <f t="shared" si="0"/>
        <v>7.1</v>
      </c>
      <c r="F31" s="2">
        <f t="shared" si="1"/>
        <v>1</v>
      </c>
      <c r="G31" s="3">
        <f t="shared" si="2"/>
        <v>12.9</v>
      </c>
    </row>
    <row r="32" spans="1:7" ht="15" x14ac:dyDescent="0.35">
      <c r="A32" s="12">
        <v>43824</v>
      </c>
      <c r="B32" s="6">
        <v>7.4</v>
      </c>
      <c r="C32" s="6">
        <v>6</v>
      </c>
      <c r="D32" s="6">
        <v>5</v>
      </c>
      <c r="E32" s="3">
        <f t="shared" si="0"/>
        <v>5.85</v>
      </c>
      <c r="F32" s="2">
        <f t="shared" si="1"/>
        <v>1</v>
      </c>
      <c r="G32" s="3">
        <f t="shared" si="2"/>
        <v>14.15</v>
      </c>
    </row>
    <row r="33" spans="1:7" ht="15" x14ac:dyDescent="0.35">
      <c r="A33" s="12">
        <v>43825</v>
      </c>
      <c r="B33" s="6">
        <v>0.6</v>
      </c>
      <c r="C33" s="6">
        <v>2.6</v>
      </c>
      <c r="D33" s="6">
        <v>2.4</v>
      </c>
      <c r="E33" s="3">
        <f t="shared" si="0"/>
        <v>2</v>
      </c>
      <c r="F33" s="2">
        <f t="shared" si="1"/>
        <v>1</v>
      </c>
      <c r="G33" s="3">
        <f t="shared" si="2"/>
        <v>18</v>
      </c>
    </row>
    <row r="34" spans="1:7" ht="15" x14ac:dyDescent="0.35">
      <c r="A34" s="12">
        <v>43826</v>
      </c>
      <c r="B34" s="6">
        <v>5.7</v>
      </c>
      <c r="C34" s="6">
        <v>5.5</v>
      </c>
      <c r="D34" s="6">
        <v>4.5</v>
      </c>
      <c r="E34" s="3">
        <f t="shared" si="0"/>
        <v>5.05</v>
      </c>
      <c r="F34" s="2">
        <f t="shared" si="1"/>
        <v>1</v>
      </c>
      <c r="G34" s="3">
        <f t="shared" si="2"/>
        <v>14.95</v>
      </c>
    </row>
    <row r="35" spans="1:7" ht="15" x14ac:dyDescent="0.35">
      <c r="A35" s="12">
        <v>43827</v>
      </c>
      <c r="B35" s="6">
        <v>2</v>
      </c>
      <c r="C35" s="6">
        <v>2.2999999999999998</v>
      </c>
      <c r="D35" s="6">
        <v>-0.1</v>
      </c>
      <c r="E35" s="3">
        <f t="shared" si="0"/>
        <v>1.0250000000000001</v>
      </c>
      <c r="F35" s="2">
        <f t="shared" si="1"/>
        <v>1</v>
      </c>
      <c r="G35" s="3">
        <f t="shared" si="2"/>
        <v>18.975000000000001</v>
      </c>
    </row>
    <row r="36" spans="1:7" ht="15" x14ac:dyDescent="0.35">
      <c r="A36" s="12">
        <v>43828</v>
      </c>
      <c r="B36" s="6">
        <v>-1.9</v>
      </c>
      <c r="C36" s="6">
        <v>2.5</v>
      </c>
      <c r="D36" s="6">
        <v>0.9</v>
      </c>
      <c r="E36" s="3">
        <f t="shared" si="0"/>
        <v>0.6</v>
      </c>
      <c r="F36" s="2">
        <f t="shared" si="1"/>
        <v>1</v>
      </c>
      <c r="G36" s="3">
        <f t="shared" si="2"/>
        <v>19.399999999999999</v>
      </c>
    </row>
    <row r="37" spans="1:7" ht="15" x14ac:dyDescent="0.35">
      <c r="A37" s="12">
        <v>43829</v>
      </c>
      <c r="B37" s="6">
        <v>0.1</v>
      </c>
      <c r="C37" s="6">
        <v>4.5</v>
      </c>
      <c r="D37" s="6">
        <v>0.1</v>
      </c>
      <c r="E37" s="3">
        <f t="shared" si="0"/>
        <v>1.1999999999999997</v>
      </c>
      <c r="F37" s="2">
        <f t="shared" si="1"/>
        <v>1</v>
      </c>
      <c r="G37" s="3">
        <f t="shared" si="2"/>
        <v>18.8</v>
      </c>
    </row>
    <row r="38" spans="1:7" ht="15.6" thickBot="1" x14ac:dyDescent="0.4">
      <c r="A38" s="12">
        <v>43830</v>
      </c>
      <c r="B38" s="26">
        <v>-2</v>
      </c>
      <c r="C38" s="6">
        <v>3.9</v>
      </c>
      <c r="D38" s="6">
        <v>1.9</v>
      </c>
      <c r="E38" s="3">
        <f t="shared" si="0"/>
        <v>1.4249999999999998</v>
      </c>
      <c r="F38" s="2">
        <f t="shared" si="1"/>
        <v>1</v>
      </c>
      <c r="G38" s="3">
        <f t="shared" si="2"/>
        <v>18.574999999999999</v>
      </c>
    </row>
    <row r="39" spans="1:7" ht="15.6" thickTop="1" x14ac:dyDescent="0.35">
      <c r="A39" s="14"/>
      <c r="B39" s="6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3.6999999999999997</v>
      </c>
      <c r="C40" s="13">
        <f>SUM(C8:C38)/31</f>
        <v>5.3419354838709676</v>
      </c>
      <c r="D40" s="13">
        <f>SUM(D8:D38)/31</f>
        <v>4.2774193548387105</v>
      </c>
      <c r="E40" s="3">
        <f>(B40+C40+D40+D40)/4</f>
        <v>4.399193548387097</v>
      </c>
      <c r="F40" s="2">
        <f>SUM(F8:F38)</f>
        <v>31</v>
      </c>
      <c r="G40" s="3">
        <f>SUM(G8:G38)</f>
        <v>483.625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483.625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15.600806451612904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4.3991935483870961</v>
      </c>
      <c r="F45" s="2"/>
      <c r="G45" s="3"/>
    </row>
    <row r="46" spans="1:7" x14ac:dyDescent="0.3">
      <c r="B46" s="18"/>
      <c r="C46" s="18"/>
      <c r="D46" s="18"/>
      <c r="E46" s="19"/>
      <c r="F46" s="18"/>
      <c r="G46" s="19"/>
    </row>
    <row r="48" spans="1:7" x14ac:dyDescent="0.3">
      <c r="B48" s="18"/>
      <c r="C48" s="18"/>
      <c r="D48" s="18"/>
      <c r="E48" s="19"/>
      <c r="F48" s="18"/>
      <c r="G48" s="19"/>
    </row>
    <row r="49" spans="1:7" x14ac:dyDescent="0.3">
      <c r="A49" s="21"/>
      <c r="B49" s="21"/>
      <c r="C49" s="21"/>
      <c r="D49" s="21"/>
      <c r="E49" s="22"/>
      <c r="F49" s="21"/>
      <c r="G49" s="22"/>
    </row>
    <row r="50" spans="1:7" x14ac:dyDescent="0.3">
      <c r="B50" s="18"/>
      <c r="C50" s="18"/>
      <c r="D50" s="18"/>
      <c r="E50" s="19"/>
      <c r="F50" s="18"/>
      <c r="G50" s="19"/>
    </row>
    <row r="51" spans="1:7" x14ac:dyDescent="0.3">
      <c r="B51" s="18"/>
      <c r="C51" s="18"/>
      <c r="D51" s="18"/>
      <c r="E51" s="19"/>
      <c r="F51" s="18"/>
      <c r="G51" s="19"/>
    </row>
    <row r="52" spans="1:7" x14ac:dyDescent="0.3">
      <c r="B52" s="18"/>
      <c r="C52" s="18"/>
      <c r="D52" s="18"/>
      <c r="E52" s="19"/>
      <c r="F52" s="18"/>
      <c r="G52" s="19"/>
    </row>
    <row r="53" spans="1:7" x14ac:dyDescent="0.3">
      <c r="B53" s="18"/>
      <c r="C53" s="18"/>
      <c r="D53" s="18"/>
      <c r="E53" s="19"/>
      <c r="F53" s="18"/>
      <c r="G53" s="19"/>
    </row>
    <row r="54" spans="1:7" x14ac:dyDescent="0.3">
      <c r="B54" s="18"/>
      <c r="C54" s="18"/>
      <c r="D54" s="18"/>
      <c r="E54" s="19"/>
      <c r="F54" s="18"/>
      <c r="G54" s="19"/>
    </row>
    <row r="55" spans="1:7" x14ac:dyDescent="0.3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/>
  </sheetViews>
  <sheetFormatPr baseColWidth="10" defaultColWidth="11.44140625" defaultRowHeight="13.8" x14ac:dyDescent="0.3"/>
  <cols>
    <col min="1" max="7" width="11.5546875" style="17" customWidth="1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4" customFormat="1" ht="15" x14ac:dyDescent="0.35">
      <c r="A2" s="23" t="s">
        <v>15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43831</v>
      </c>
      <c r="B8" s="6">
        <v>0.8</v>
      </c>
      <c r="C8" s="6">
        <v>-0.2</v>
      </c>
      <c r="D8" s="6">
        <v>-1.1000000000000001</v>
      </c>
      <c r="E8" s="3">
        <f t="shared" ref="E8:E38" si="0">(B8+C8+D8+D8)/4</f>
        <v>-0.4</v>
      </c>
      <c r="F8" s="2">
        <f t="shared" ref="F8:F38" si="1">IF(E8&gt;14.99,0,1)</f>
        <v>1</v>
      </c>
      <c r="G8" s="3">
        <f t="shared" ref="G8:G38" si="2">IF(F8=0,0,20-E8)</f>
        <v>20.399999999999999</v>
      </c>
    </row>
    <row r="9" spans="1:7" ht="15" x14ac:dyDescent="0.35">
      <c r="A9" s="12">
        <v>43832</v>
      </c>
      <c r="B9" s="6">
        <v>-1.7</v>
      </c>
      <c r="C9" s="6">
        <v>0.1</v>
      </c>
      <c r="D9" s="6">
        <v>3.1</v>
      </c>
      <c r="E9" s="3">
        <f t="shared" si="0"/>
        <v>1.1500000000000001</v>
      </c>
      <c r="F9" s="2">
        <f t="shared" si="1"/>
        <v>1</v>
      </c>
      <c r="G9" s="3">
        <f t="shared" si="2"/>
        <v>18.850000000000001</v>
      </c>
    </row>
    <row r="10" spans="1:7" ht="15" x14ac:dyDescent="0.35">
      <c r="A10" s="12">
        <v>43833</v>
      </c>
      <c r="B10" s="6">
        <v>4.4000000000000004</v>
      </c>
      <c r="C10" s="6">
        <v>6.2</v>
      </c>
      <c r="D10" s="6">
        <v>7.8</v>
      </c>
      <c r="E10" s="3">
        <f t="shared" si="0"/>
        <v>6.5500000000000007</v>
      </c>
      <c r="F10" s="2">
        <f t="shared" si="1"/>
        <v>1</v>
      </c>
      <c r="G10" s="3">
        <f t="shared" si="2"/>
        <v>13.45</v>
      </c>
    </row>
    <row r="11" spans="1:7" ht="15" x14ac:dyDescent="0.35">
      <c r="A11" s="12">
        <v>43834</v>
      </c>
      <c r="B11" s="6">
        <v>2.1</v>
      </c>
      <c r="C11" s="6">
        <v>3</v>
      </c>
      <c r="D11" s="6">
        <v>3.9</v>
      </c>
      <c r="E11" s="3">
        <f t="shared" si="0"/>
        <v>3.2250000000000001</v>
      </c>
      <c r="F11" s="2">
        <f t="shared" si="1"/>
        <v>1</v>
      </c>
      <c r="G11" s="3">
        <f t="shared" si="2"/>
        <v>16.774999999999999</v>
      </c>
    </row>
    <row r="12" spans="1:7" ht="15" x14ac:dyDescent="0.35">
      <c r="A12" s="12">
        <v>43835</v>
      </c>
      <c r="B12" s="6">
        <v>3.3</v>
      </c>
      <c r="C12" s="6">
        <v>5.5</v>
      </c>
      <c r="D12" s="6">
        <v>4</v>
      </c>
      <c r="E12" s="3">
        <f t="shared" si="0"/>
        <v>4.2</v>
      </c>
      <c r="F12" s="2">
        <f t="shared" si="1"/>
        <v>1</v>
      </c>
      <c r="G12" s="3">
        <f t="shared" si="2"/>
        <v>15.8</v>
      </c>
    </row>
    <row r="13" spans="1:7" ht="15" x14ac:dyDescent="0.35">
      <c r="A13" s="12">
        <v>43836</v>
      </c>
      <c r="B13" s="6">
        <v>1.4</v>
      </c>
      <c r="C13" s="6">
        <v>-1.2</v>
      </c>
      <c r="D13" s="6">
        <v>-0.1</v>
      </c>
      <c r="E13" s="3">
        <f t="shared" si="0"/>
        <v>-1.3877787807814457E-17</v>
      </c>
      <c r="F13" s="2">
        <f t="shared" si="1"/>
        <v>1</v>
      </c>
      <c r="G13" s="3">
        <f t="shared" si="2"/>
        <v>20</v>
      </c>
    </row>
    <row r="14" spans="1:7" ht="15" x14ac:dyDescent="0.35">
      <c r="A14" s="12">
        <v>43837</v>
      </c>
      <c r="B14" s="6">
        <v>3.5</v>
      </c>
      <c r="C14" s="6">
        <v>5.9</v>
      </c>
      <c r="D14" s="6">
        <v>3.2</v>
      </c>
      <c r="E14" s="3">
        <f t="shared" si="0"/>
        <v>3.95</v>
      </c>
      <c r="F14" s="2">
        <f t="shared" si="1"/>
        <v>1</v>
      </c>
      <c r="G14" s="3">
        <f t="shared" si="2"/>
        <v>16.05</v>
      </c>
    </row>
    <row r="15" spans="1:7" ht="15" x14ac:dyDescent="0.35">
      <c r="A15" s="12">
        <v>43838</v>
      </c>
      <c r="B15" s="6">
        <v>3.6</v>
      </c>
      <c r="C15" s="6">
        <v>6.5</v>
      </c>
      <c r="D15" s="6">
        <v>8.4</v>
      </c>
      <c r="E15" s="3">
        <f t="shared" si="0"/>
        <v>6.7249999999999996</v>
      </c>
      <c r="F15" s="2">
        <f t="shared" si="1"/>
        <v>1</v>
      </c>
      <c r="G15" s="3">
        <f t="shared" si="2"/>
        <v>13.275</v>
      </c>
    </row>
    <row r="16" spans="1:7" ht="15" x14ac:dyDescent="0.35">
      <c r="A16" s="12">
        <v>43839</v>
      </c>
      <c r="B16" s="6">
        <v>8.6</v>
      </c>
      <c r="C16" s="6">
        <v>10.1</v>
      </c>
      <c r="D16" s="6">
        <v>7.4</v>
      </c>
      <c r="E16" s="3">
        <f t="shared" si="0"/>
        <v>8.375</v>
      </c>
      <c r="F16" s="2">
        <f t="shared" si="1"/>
        <v>1</v>
      </c>
      <c r="G16" s="3">
        <f t="shared" si="2"/>
        <v>11.625</v>
      </c>
    </row>
    <row r="17" spans="1:7" ht="15" x14ac:dyDescent="0.35">
      <c r="A17" s="12">
        <v>43840</v>
      </c>
      <c r="B17" s="6">
        <v>6.3</v>
      </c>
      <c r="C17" s="6">
        <v>7.3</v>
      </c>
      <c r="D17" s="6">
        <v>4.0999999999999996</v>
      </c>
      <c r="E17" s="3">
        <f t="shared" si="0"/>
        <v>5.4499999999999993</v>
      </c>
      <c r="F17" s="2">
        <f t="shared" si="1"/>
        <v>1</v>
      </c>
      <c r="G17" s="3">
        <f t="shared" si="2"/>
        <v>14.55</v>
      </c>
    </row>
    <row r="18" spans="1:7" ht="15" x14ac:dyDescent="0.35">
      <c r="A18" s="12">
        <v>43841</v>
      </c>
      <c r="B18" s="6">
        <v>2.2000000000000002</v>
      </c>
      <c r="C18" s="6">
        <v>4.4000000000000004</v>
      </c>
      <c r="D18" s="6">
        <v>2.8</v>
      </c>
      <c r="E18" s="3">
        <f t="shared" si="0"/>
        <v>3.05</v>
      </c>
      <c r="F18" s="2">
        <f t="shared" si="1"/>
        <v>1</v>
      </c>
      <c r="G18" s="3">
        <f t="shared" si="2"/>
        <v>16.95</v>
      </c>
    </row>
    <row r="19" spans="1:7" ht="15" x14ac:dyDescent="0.35">
      <c r="A19" s="12">
        <v>43842</v>
      </c>
      <c r="B19" s="6">
        <v>0.1</v>
      </c>
      <c r="C19" s="6">
        <v>2.7</v>
      </c>
      <c r="D19" s="6">
        <v>4.3</v>
      </c>
      <c r="E19" s="3">
        <f t="shared" si="0"/>
        <v>2.8499999999999996</v>
      </c>
      <c r="F19" s="2">
        <f t="shared" si="1"/>
        <v>1</v>
      </c>
      <c r="G19" s="3">
        <f t="shared" si="2"/>
        <v>17.149999999999999</v>
      </c>
    </row>
    <row r="20" spans="1:7" ht="15" x14ac:dyDescent="0.35">
      <c r="A20" s="12">
        <v>43843</v>
      </c>
      <c r="B20" s="6">
        <v>4.2</v>
      </c>
      <c r="C20" s="6">
        <v>5.3</v>
      </c>
      <c r="D20" s="6">
        <v>4.8</v>
      </c>
      <c r="E20" s="3">
        <f t="shared" si="0"/>
        <v>4.7750000000000004</v>
      </c>
      <c r="F20" s="2">
        <f t="shared" si="1"/>
        <v>1</v>
      </c>
      <c r="G20" s="3">
        <f t="shared" si="2"/>
        <v>15.225</v>
      </c>
    </row>
    <row r="21" spans="1:7" ht="15" x14ac:dyDescent="0.35">
      <c r="A21" s="12">
        <v>43844</v>
      </c>
      <c r="B21" s="6">
        <v>5.8</v>
      </c>
      <c r="C21" s="6">
        <v>8.1</v>
      </c>
      <c r="D21" s="6">
        <v>9.1</v>
      </c>
      <c r="E21" s="3">
        <f t="shared" si="0"/>
        <v>8.0250000000000004</v>
      </c>
      <c r="F21" s="2">
        <f t="shared" si="1"/>
        <v>1</v>
      </c>
      <c r="G21" s="3">
        <f t="shared" si="2"/>
        <v>11.975</v>
      </c>
    </row>
    <row r="22" spans="1:7" ht="15" x14ac:dyDescent="0.35">
      <c r="A22" s="12">
        <v>43845</v>
      </c>
      <c r="B22" s="6">
        <v>6.4</v>
      </c>
      <c r="C22" s="6">
        <v>10.8</v>
      </c>
      <c r="D22" s="6">
        <v>10.199999999999999</v>
      </c>
      <c r="E22" s="3">
        <f t="shared" si="0"/>
        <v>9.4</v>
      </c>
      <c r="F22" s="2">
        <f t="shared" si="1"/>
        <v>1</v>
      </c>
      <c r="G22" s="3">
        <f t="shared" si="2"/>
        <v>10.6</v>
      </c>
    </row>
    <row r="23" spans="1:7" ht="15" x14ac:dyDescent="0.35">
      <c r="A23" s="12">
        <v>43846</v>
      </c>
      <c r="B23" s="6">
        <v>6.1</v>
      </c>
      <c r="C23" s="6">
        <v>10.1</v>
      </c>
      <c r="D23" s="6">
        <v>8.1999999999999993</v>
      </c>
      <c r="E23" s="3">
        <f t="shared" si="0"/>
        <v>8.1499999999999986</v>
      </c>
      <c r="F23" s="2">
        <f t="shared" si="1"/>
        <v>1</v>
      </c>
      <c r="G23" s="3">
        <f t="shared" si="2"/>
        <v>11.850000000000001</v>
      </c>
    </row>
    <row r="24" spans="1:7" ht="15" x14ac:dyDescent="0.35">
      <c r="A24" s="12">
        <v>43847</v>
      </c>
      <c r="B24" s="6">
        <v>5.2</v>
      </c>
      <c r="C24" s="6">
        <v>6.6</v>
      </c>
      <c r="D24" s="6">
        <v>5</v>
      </c>
      <c r="E24" s="3">
        <f t="shared" si="0"/>
        <v>5.45</v>
      </c>
      <c r="F24" s="2">
        <f t="shared" si="1"/>
        <v>1</v>
      </c>
      <c r="G24" s="3">
        <f t="shared" si="2"/>
        <v>14.55</v>
      </c>
    </row>
    <row r="25" spans="1:7" ht="15" x14ac:dyDescent="0.35">
      <c r="A25" s="12">
        <v>43848</v>
      </c>
      <c r="B25" s="6">
        <v>1.7</v>
      </c>
      <c r="C25" s="6">
        <v>2.7</v>
      </c>
      <c r="D25" s="6">
        <v>0.9</v>
      </c>
      <c r="E25" s="3">
        <f t="shared" si="0"/>
        <v>1.5500000000000003</v>
      </c>
      <c r="F25" s="2">
        <f t="shared" si="1"/>
        <v>1</v>
      </c>
      <c r="G25" s="3">
        <f t="shared" si="2"/>
        <v>18.45</v>
      </c>
    </row>
    <row r="26" spans="1:7" ht="15" x14ac:dyDescent="0.35">
      <c r="A26" s="12">
        <v>43849</v>
      </c>
      <c r="B26" s="6">
        <v>0.2</v>
      </c>
      <c r="C26" s="6">
        <v>3.6</v>
      </c>
      <c r="D26" s="6">
        <v>2.6</v>
      </c>
      <c r="E26" s="3">
        <f t="shared" si="0"/>
        <v>2.25</v>
      </c>
      <c r="F26" s="2">
        <f t="shared" si="1"/>
        <v>1</v>
      </c>
      <c r="G26" s="3">
        <f t="shared" si="2"/>
        <v>17.75</v>
      </c>
    </row>
    <row r="27" spans="1:7" ht="15" x14ac:dyDescent="0.35">
      <c r="A27" s="12">
        <v>43850</v>
      </c>
      <c r="B27" s="6">
        <v>0.6</v>
      </c>
      <c r="C27" s="6">
        <v>4</v>
      </c>
      <c r="D27" s="6">
        <v>0.8</v>
      </c>
      <c r="E27" s="3">
        <f t="shared" si="0"/>
        <v>1.5499999999999998</v>
      </c>
      <c r="F27" s="2">
        <f t="shared" si="1"/>
        <v>1</v>
      </c>
      <c r="G27" s="3">
        <f t="shared" si="2"/>
        <v>18.45</v>
      </c>
    </row>
    <row r="28" spans="1:7" ht="15" x14ac:dyDescent="0.35">
      <c r="A28" s="12">
        <v>43851</v>
      </c>
      <c r="B28" s="6">
        <v>-1.3</v>
      </c>
      <c r="C28" s="6">
        <v>3.6</v>
      </c>
      <c r="D28" s="6">
        <v>1.2</v>
      </c>
      <c r="E28" s="3">
        <f t="shared" si="0"/>
        <v>1.175</v>
      </c>
      <c r="F28" s="2">
        <f t="shared" si="1"/>
        <v>1</v>
      </c>
      <c r="G28" s="3">
        <f t="shared" si="2"/>
        <v>18.824999999999999</v>
      </c>
    </row>
    <row r="29" spans="1:7" ht="15" x14ac:dyDescent="0.35">
      <c r="A29" s="12">
        <v>43852</v>
      </c>
      <c r="B29" s="6">
        <v>0.6</v>
      </c>
      <c r="C29" s="6">
        <v>3.4</v>
      </c>
      <c r="D29" s="6">
        <v>0.3</v>
      </c>
      <c r="E29" s="3">
        <f t="shared" si="0"/>
        <v>1.1499999999999999</v>
      </c>
      <c r="F29" s="2">
        <f t="shared" si="1"/>
        <v>1</v>
      </c>
      <c r="G29" s="3">
        <f t="shared" si="2"/>
        <v>18.850000000000001</v>
      </c>
    </row>
    <row r="30" spans="1:7" ht="15" x14ac:dyDescent="0.35">
      <c r="A30" s="12">
        <v>43853</v>
      </c>
      <c r="B30" s="6">
        <v>0.5</v>
      </c>
      <c r="C30" s="6">
        <v>1.1000000000000001</v>
      </c>
      <c r="D30" s="6">
        <v>-0.3</v>
      </c>
      <c r="E30" s="3">
        <f t="shared" si="0"/>
        <v>0.25</v>
      </c>
      <c r="F30" s="2">
        <f t="shared" si="1"/>
        <v>1</v>
      </c>
      <c r="G30" s="3">
        <f t="shared" si="2"/>
        <v>19.75</v>
      </c>
    </row>
    <row r="31" spans="1:7" ht="15" x14ac:dyDescent="0.35">
      <c r="A31" s="12">
        <v>43854</v>
      </c>
      <c r="B31" s="6">
        <v>-2</v>
      </c>
      <c r="C31" s="6">
        <v>-0.4</v>
      </c>
      <c r="D31" s="6">
        <v>0.7</v>
      </c>
      <c r="E31" s="3">
        <f t="shared" si="0"/>
        <v>-0.25</v>
      </c>
      <c r="F31" s="2">
        <f t="shared" si="1"/>
        <v>1</v>
      </c>
      <c r="G31" s="3">
        <f t="shared" si="2"/>
        <v>20.25</v>
      </c>
    </row>
    <row r="32" spans="1:7" ht="15" x14ac:dyDescent="0.35">
      <c r="A32" s="12">
        <v>43855</v>
      </c>
      <c r="B32" s="6">
        <v>-0.2</v>
      </c>
      <c r="C32" s="6">
        <v>1.6</v>
      </c>
      <c r="D32" s="6">
        <v>0.9</v>
      </c>
      <c r="E32" s="3">
        <f t="shared" si="0"/>
        <v>0.8</v>
      </c>
      <c r="F32" s="2">
        <f t="shared" si="1"/>
        <v>1</v>
      </c>
      <c r="G32" s="3">
        <f t="shared" si="2"/>
        <v>19.2</v>
      </c>
    </row>
    <row r="33" spans="1:7" ht="15" x14ac:dyDescent="0.35">
      <c r="A33" s="12">
        <v>43856</v>
      </c>
      <c r="B33" s="6">
        <v>0.4</v>
      </c>
      <c r="C33" s="6">
        <v>2.1</v>
      </c>
      <c r="D33" s="6">
        <v>4.4000000000000004</v>
      </c>
      <c r="E33" s="3">
        <f t="shared" si="0"/>
        <v>2.8250000000000002</v>
      </c>
      <c r="F33" s="2">
        <f t="shared" si="1"/>
        <v>1</v>
      </c>
      <c r="G33" s="3">
        <f t="shared" si="2"/>
        <v>17.175000000000001</v>
      </c>
    </row>
    <row r="34" spans="1:7" ht="15" x14ac:dyDescent="0.35">
      <c r="A34" s="12">
        <v>43857</v>
      </c>
      <c r="B34" s="6">
        <v>4.8</v>
      </c>
      <c r="C34" s="6">
        <v>5.8</v>
      </c>
      <c r="D34" s="6">
        <v>4.9000000000000004</v>
      </c>
      <c r="E34" s="3">
        <f t="shared" si="0"/>
        <v>5.0999999999999996</v>
      </c>
      <c r="F34" s="2">
        <f t="shared" si="1"/>
        <v>1</v>
      </c>
      <c r="G34" s="3">
        <f t="shared" si="2"/>
        <v>14.9</v>
      </c>
    </row>
    <row r="35" spans="1:7" ht="15" x14ac:dyDescent="0.35">
      <c r="A35" s="12">
        <v>43858</v>
      </c>
      <c r="B35" s="6">
        <v>4.7</v>
      </c>
      <c r="C35" s="6">
        <v>2.1</v>
      </c>
      <c r="D35" s="6">
        <v>1.5</v>
      </c>
      <c r="E35" s="3">
        <f t="shared" si="0"/>
        <v>2.4500000000000002</v>
      </c>
      <c r="F35" s="2">
        <f t="shared" si="1"/>
        <v>1</v>
      </c>
      <c r="G35" s="3">
        <f t="shared" si="2"/>
        <v>17.55</v>
      </c>
    </row>
    <row r="36" spans="1:7" ht="15" x14ac:dyDescent="0.35">
      <c r="A36" s="12">
        <v>43859</v>
      </c>
      <c r="B36" s="6">
        <v>1.9</v>
      </c>
      <c r="C36" s="6">
        <v>2.9</v>
      </c>
      <c r="D36" s="6">
        <v>2.7</v>
      </c>
      <c r="E36" s="3">
        <f t="shared" si="0"/>
        <v>2.5499999999999998</v>
      </c>
      <c r="F36" s="2">
        <f t="shared" si="1"/>
        <v>1</v>
      </c>
      <c r="G36" s="3">
        <f t="shared" si="2"/>
        <v>17.45</v>
      </c>
    </row>
    <row r="37" spans="1:7" ht="15" x14ac:dyDescent="0.35">
      <c r="A37" s="12">
        <v>43860</v>
      </c>
      <c r="B37" s="6">
        <v>1.7</v>
      </c>
      <c r="C37" s="6">
        <v>6</v>
      </c>
      <c r="D37" s="6">
        <v>7</v>
      </c>
      <c r="E37" s="3">
        <f t="shared" si="0"/>
        <v>5.4249999999999998</v>
      </c>
      <c r="F37" s="2">
        <f t="shared" si="1"/>
        <v>1</v>
      </c>
      <c r="G37" s="3">
        <f t="shared" si="2"/>
        <v>14.574999999999999</v>
      </c>
    </row>
    <row r="38" spans="1:7" ht="15.6" thickBot="1" x14ac:dyDescent="0.4">
      <c r="A38" s="12">
        <v>43861</v>
      </c>
      <c r="B38" s="6">
        <v>10.1</v>
      </c>
      <c r="C38" s="6">
        <v>10.6</v>
      </c>
      <c r="D38" s="6">
        <v>10.1</v>
      </c>
      <c r="E38" s="3">
        <f t="shared" si="0"/>
        <v>10.225</v>
      </c>
      <c r="F38" s="2">
        <f t="shared" si="1"/>
        <v>1</v>
      </c>
      <c r="G38" s="3">
        <f t="shared" si="2"/>
        <v>9.7750000000000004</v>
      </c>
    </row>
    <row r="39" spans="1:7" ht="15.6" thickTop="1" x14ac:dyDescent="0.35">
      <c r="A39" s="14"/>
      <c r="B39" s="8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2.774193548387097</v>
      </c>
      <c r="C40" s="13">
        <f>SUM(C8:C38)/31</f>
        <v>4.525806451612902</v>
      </c>
      <c r="D40" s="13">
        <f>SUM(D8:D38)/31</f>
        <v>3.9612903225806457</v>
      </c>
      <c r="E40" s="3">
        <f>(B40+C40+D40+D40)/4</f>
        <v>3.8056451612903226</v>
      </c>
      <c r="F40" s="2">
        <f>SUM(F8:F38)</f>
        <v>31</v>
      </c>
      <c r="G40" s="3">
        <f>SUM(G8:G38)</f>
        <v>502.02499999999992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502.02499999999992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16.194354838709675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3.8056451612903253</v>
      </c>
      <c r="F45" s="2"/>
      <c r="G45" s="3"/>
    </row>
    <row r="46" spans="1:7" x14ac:dyDescent="0.3">
      <c r="B46" s="18"/>
      <c r="C46" s="18"/>
      <c r="D46" s="18"/>
      <c r="E46" s="19"/>
      <c r="F46" s="18"/>
      <c r="G46" s="19"/>
    </row>
    <row r="48" spans="1:7" x14ac:dyDescent="0.3">
      <c r="B48" s="18"/>
      <c r="C48" s="18"/>
      <c r="D48" s="18"/>
      <c r="E48" s="19"/>
      <c r="F48" s="18"/>
      <c r="G48" s="19"/>
    </row>
    <row r="49" spans="1:7" x14ac:dyDescent="0.3">
      <c r="A49" s="21"/>
      <c r="B49" s="21"/>
      <c r="C49" s="21"/>
      <c r="D49" s="21"/>
      <c r="E49" s="22"/>
      <c r="F49" s="21"/>
      <c r="G49" s="22"/>
    </row>
    <row r="50" spans="1:7" x14ac:dyDescent="0.3">
      <c r="B50" s="18"/>
      <c r="C50" s="18"/>
      <c r="D50" s="18"/>
      <c r="E50" s="19"/>
      <c r="F50" s="18"/>
      <c r="G50" s="19"/>
    </row>
    <row r="51" spans="1:7" x14ac:dyDescent="0.3">
      <c r="B51" s="18"/>
      <c r="C51" s="18"/>
      <c r="D51" s="18"/>
      <c r="E51" s="19"/>
      <c r="F51" s="18"/>
      <c r="G51" s="19"/>
    </row>
    <row r="52" spans="1:7" x14ac:dyDescent="0.3">
      <c r="B52" s="18"/>
      <c r="C52" s="18"/>
      <c r="D52" s="18"/>
      <c r="E52" s="19"/>
      <c r="F52" s="18"/>
      <c r="G52" s="19"/>
    </row>
    <row r="53" spans="1:7" x14ac:dyDescent="0.3">
      <c r="B53" s="18"/>
      <c r="C53" s="18"/>
      <c r="D53" s="18"/>
      <c r="E53" s="19"/>
      <c r="F53" s="18"/>
      <c r="G53" s="19"/>
    </row>
    <row r="54" spans="1:7" x14ac:dyDescent="0.3">
      <c r="B54" s="18"/>
      <c r="C54" s="18"/>
      <c r="D54" s="18"/>
      <c r="E54" s="19"/>
      <c r="F54" s="18"/>
      <c r="G54" s="19"/>
    </row>
    <row r="55" spans="1:7" x14ac:dyDescent="0.3">
      <c r="B55" s="18"/>
      <c r="C55" s="18"/>
      <c r="D55" s="18"/>
      <c r="E55" s="19"/>
      <c r="F55" s="18"/>
      <c r="G55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3"/>
  <sheetViews>
    <sheetView workbookViewId="0"/>
  </sheetViews>
  <sheetFormatPr baseColWidth="10" defaultColWidth="10.6640625" defaultRowHeight="13.8" x14ac:dyDescent="0.3"/>
  <cols>
    <col min="1" max="1" width="11.5546875" style="17" customWidth="1"/>
    <col min="2" max="7" width="11.44140625" style="17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4" customFormat="1" ht="15" x14ac:dyDescent="0.35">
      <c r="A2" s="23" t="s">
        <v>16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43862</v>
      </c>
      <c r="B8" s="6">
        <v>9.6999999999999993</v>
      </c>
      <c r="C8" s="6">
        <v>10.1</v>
      </c>
      <c r="D8" s="6">
        <v>9.3000000000000007</v>
      </c>
      <c r="E8" s="3">
        <f t="shared" ref="E8:E36" si="0">(B8+C8+D8+D8)/4</f>
        <v>9.6</v>
      </c>
      <c r="F8" s="2">
        <f t="shared" ref="F8:F36" si="1">IF(E8&gt;14.99,0,1)</f>
        <v>1</v>
      </c>
      <c r="G8" s="3">
        <f t="shared" ref="G8:G36" si="2">IF(F8=0,0,20-E8)</f>
        <v>10.4</v>
      </c>
    </row>
    <row r="9" spans="1:7" ht="15" x14ac:dyDescent="0.35">
      <c r="A9" s="12">
        <v>43863</v>
      </c>
      <c r="B9" s="6">
        <v>6.6</v>
      </c>
      <c r="C9" s="6">
        <v>11.3</v>
      </c>
      <c r="D9" s="6">
        <v>10.9</v>
      </c>
      <c r="E9" s="3">
        <f t="shared" si="0"/>
        <v>9.9249999999999989</v>
      </c>
      <c r="F9" s="2">
        <f t="shared" si="1"/>
        <v>1</v>
      </c>
      <c r="G9" s="3">
        <f t="shared" si="2"/>
        <v>10.075000000000001</v>
      </c>
    </row>
    <row r="10" spans="1:7" ht="15" x14ac:dyDescent="0.35">
      <c r="A10" s="12">
        <v>43864</v>
      </c>
      <c r="B10" s="6">
        <v>7.9</v>
      </c>
      <c r="C10" s="6">
        <v>9.8000000000000007</v>
      </c>
      <c r="D10" s="6">
        <v>7.2</v>
      </c>
      <c r="E10" s="3">
        <f t="shared" si="0"/>
        <v>8.0250000000000004</v>
      </c>
      <c r="F10" s="2">
        <f t="shared" si="1"/>
        <v>1</v>
      </c>
      <c r="G10" s="3">
        <f t="shared" si="2"/>
        <v>11.975</v>
      </c>
    </row>
    <row r="11" spans="1:7" ht="15" x14ac:dyDescent="0.35">
      <c r="A11" s="12">
        <v>43865</v>
      </c>
      <c r="B11" s="6">
        <v>3</v>
      </c>
      <c r="C11" s="6">
        <v>4.5999999999999996</v>
      </c>
      <c r="D11" s="6">
        <v>3.4</v>
      </c>
      <c r="E11" s="3">
        <f t="shared" si="0"/>
        <v>3.6</v>
      </c>
      <c r="F11" s="2">
        <f t="shared" si="1"/>
        <v>1</v>
      </c>
      <c r="G11" s="3">
        <f t="shared" si="2"/>
        <v>16.399999999999999</v>
      </c>
    </row>
    <row r="12" spans="1:7" ht="15" x14ac:dyDescent="0.35">
      <c r="A12" s="12">
        <v>43866</v>
      </c>
      <c r="B12" s="6">
        <v>2.7</v>
      </c>
      <c r="C12" s="6">
        <v>6.2</v>
      </c>
      <c r="D12" s="6">
        <v>1.4</v>
      </c>
      <c r="E12" s="3">
        <f t="shared" si="0"/>
        <v>2.9250000000000003</v>
      </c>
      <c r="F12" s="2">
        <f t="shared" si="1"/>
        <v>1</v>
      </c>
      <c r="G12" s="3">
        <f t="shared" si="2"/>
        <v>17.074999999999999</v>
      </c>
    </row>
    <row r="13" spans="1:7" ht="15" x14ac:dyDescent="0.35">
      <c r="A13" s="12">
        <v>43867</v>
      </c>
      <c r="B13" s="6">
        <v>-0.6</v>
      </c>
      <c r="C13" s="6">
        <v>2.9</v>
      </c>
      <c r="D13" s="6">
        <v>1.3</v>
      </c>
      <c r="E13" s="3">
        <f t="shared" si="0"/>
        <v>1.2249999999999999</v>
      </c>
      <c r="F13" s="2">
        <f t="shared" si="1"/>
        <v>1</v>
      </c>
      <c r="G13" s="3">
        <f t="shared" si="2"/>
        <v>18.774999999999999</v>
      </c>
    </row>
    <row r="14" spans="1:7" ht="15" x14ac:dyDescent="0.35">
      <c r="A14" s="12">
        <v>43868</v>
      </c>
      <c r="B14" s="6">
        <v>-2.7</v>
      </c>
      <c r="C14" s="6">
        <v>4.8</v>
      </c>
      <c r="D14" s="6">
        <v>2.7</v>
      </c>
      <c r="E14" s="3">
        <f t="shared" si="0"/>
        <v>1.875</v>
      </c>
      <c r="F14" s="2">
        <f t="shared" si="1"/>
        <v>1</v>
      </c>
      <c r="G14" s="3">
        <f t="shared" si="2"/>
        <v>18.125</v>
      </c>
    </row>
    <row r="15" spans="1:7" ht="15" x14ac:dyDescent="0.35">
      <c r="A15" s="12">
        <v>43869</v>
      </c>
      <c r="B15" s="6">
        <v>0.1</v>
      </c>
      <c r="C15" s="6">
        <v>3.1</v>
      </c>
      <c r="D15" s="6">
        <v>4.7</v>
      </c>
      <c r="E15" s="3">
        <f t="shared" si="0"/>
        <v>3.1500000000000004</v>
      </c>
      <c r="F15" s="2">
        <f t="shared" si="1"/>
        <v>1</v>
      </c>
      <c r="G15" s="3">
        <f t="shared" si="2"/>
        <v>16.850000000000001</v>
      </c>
    </row>
    <row r="16" spans="1:7" ht="15" x14ac:dyDescent="0.35">
      <c r="A16" s="12">
        <v>43870</v>
      </c>
      <c r="B16" s="6">
        <v>5</v>
      </c>
      <c r="C16" s="6">
        <v>9.8000000000000007</v>
      </c>
      <c r="D16" s="6">
        <v>10.199999999999999</v>
      </c>
      <c r="E16" s="3">
        <f t="shared" si="0"/>
        <v>8.8000000000000007</v>
      </c>
      <c r="F16" s="2">
        <f t="shared" si="1"/>
        <v>1</v>
      </c>
      <c r="G16" s="3">
        <f t="shared" si="2"/>
        <v>11.2</v>
      </c>
    </row>
    <row r="17" spans="1:7" ht="15" x14ac:dyDescent="0.35">
      <c r="A17" s="12">
        <v>43871</v>
      </c>
      <c r="B17" s="6">
        <v>7.9</v>
      </c>
      <c r="C17" s="6">
        <v>7.5</v>
      </c>
      <c r="D17" s="6">
        <v>5.9</v>
      </c>
      <c r="E17" s="3">
        <f t="shared" si="0"/>
        <v>6.8000000000000007</v>
      </c>
      <c r="F17" s="2">
        <f t="shared" si="1"/>
        <v>1</v>
      </c>
      <c r="G17" s="3">
        <f t="shared" si="2"/>
        <v>13.2</v>
      </c>
    </row>
    <row r="18" spans="1:7" ht="15" x14ac:dyDescent="0.35">
      <c r="A18" s="12">
        <v>43872</v>
      </c>
      <c r="B18" s="6">
        <v>3.7</v>
      </c>
      <c r="C18" s="6">
        <v>5.0999999999999996</v>
      </c>
      <c r="D18" s="6">
        <v>2.2999999999999998</v>
      </c>
      <c r="E18" s="3">
        <f t="shared" si="0"/>
        <v>3.3500000000000005</v>
      </c>
      <c r="F18" s="2">
        <f t="shared" si="1"/>
        <v>1</v>
      </c>
      <c r="G18" s="3">
        <f t="shared" si="2"/>
        <v>16.649999999999999</v>
      </c>
    </row>
    <row r="19" spans="1:7" ht="15" x14ac:dyDescent="0.35">
      <c r="A19" s="12">
        <v>43873</v>
      </c>
      <c r="B19" s="6">
        <v>2</v>
      </c>
      <c r="C19" s="6">
        <v>3.2</v>
      </c>
      <c r="D19" s="6">
        <v>0.4</v>
      </c>
      <c r="E19" s="3">
        <f t="shared" si="0"/>
        <v>1.5000000000000002</v>
      </c>
      <c r="F19" s="2">
        <f t="shared" si="1"/>
        <v>1</v>
      </c>
      <c r="G19" s="3">
        <f t="shared" si="2"/>
        <v>18.5</v>
      </c>
    </row>
    <row r="20" spans="1:7" ht="15" x14ac:dyDescent="0.35">
      <c r="A20" s="12">
        <v>43874</v>
      </c>
      <c r="B20" s="6">
        <v>0.6</v>
      </c>
      <c r="C20" s="6">
        <v>3.8</v>
      </c>
      <c r="D20" s="6">
        <v>6.2</v>
      </c>
      <c r="E20" s="3">
        <f t="shared" si="0"/>
        <v>4.2</v>
      </c>
      <c r="F20" s="2">
        <f t="shared" si="1"/>
        <v>1</v>
      </c>
      <c r="G20" s="3">
        <f t="shared" si="2"/>
        <v>15.8</v>
      </c>
    </row>
    <row r="21" spans="1:7" ht="15" x14ac:dyDescent="0.35">
      <c r="A21" s="12">
        <v>43875</v>
      </c>
      <c r="B21" s="6">
        <v>5</v>
      </c>
      <c r="C21" s="6">
        <v>7</v>
      </c>
      <c r="D21" s="6">
        <v>6.7</v>
      </c>
      <c r="E21" s="3">
        <f t="shared" si="0"/>
        <v>6.35</v>
      </c>
      <c r="F21" s="2">
        <f t="shared" si="1"/>
        <v>1</v>
      </c>
      <c r="G21" s="3">
        <f t="shared" si="2"/>
        <v>13.65</v>
      </c>
    </row>
    <row r="22" spans="1:7" ht="15" x14ac:dyDescent="0.35">
      <c r="A22" s="12">
        <v>43876</v>
      </c>
      <c r="B22" s="6">
        <v>3.9</v>
      </c>
      <c r="C22" s="6">
        <v>8.6999999999999993</v>
      </c>
      <c r="D22" s="6">
        <v>7.3</v>
      </c>
      <c r="E22" s="3">
        <f t="shared" si="0"/>
        <v>6.8</v>
      </c>
      <c r="F22" s="2">
        <f t="shared" si="1"/>
        <v>1</v>
      </c>
      <c r="G22" s="3">
        <f t="shared" si="2"/>
        <v>13.2</v>
      </c>
    </row>
    <row r="23" spans="1:7" ht="15" x14ac:dyDescent="0.35">
      <c r="A23" s="12">
        <v>43877</v>
      </c>
      <c r="B23" s="6">
        <v>8.4</v>
      </c>
      <c r="C23" s="6">
        <v>14.3</v>
      </c>
      <c r="D23" s="6">
        <v>12.9</v>
      </c>
      <c r="E23" s="3">
        <f t="shared" si="0"/>
        <v>12.125</v>
      </c>
      <c r="F23" s="2">
        <f t="shared" si="1"/>
        <v>1</v>
      </c>
      <c r="G23" s="3">
        <f t="shared" si="2"/>
        <v>7.875</v>
      </c>
    </row>
    <row r="24" spans="1:7" ht="15" x14ac:dyDescent="0.35">
      <c r="A24" s="12">
        <v>43878</v>
      </c>
      <c r="B24" s="6">
        <v>6</v>
      </c>
      <c r="C24" s="6">
        <v>7.3</v>
      </c>
      <c r="D24" s="6">
        <v>6.5</v>
      </c>
      <c r="E24" s="3">
        <f t="shared" si="0"/>
        <v>6.5750000000000002</v>
      </c>
      <c r="F24" s="2">
        <f t="shared" si="1"/>
        <v>1</v>
      </c>
      <c r="G24" s="3">
        <f t="shared" si="2"/>
        <v>13.425000000000001</v>
      </c>
    </row>
    <row r="25" spans="1:7" ht="15" x14ac:dyDescent="0.35">
      <c r="A25" s="12">
        <v>43879</v>
      </c>
      <c r="B25" s="6">
        <v>3.9</v>
      </c>
      <c r="C25" s="6">
        <v>5.5</v>
      </c>
      <c r="D25" s="6">
        <v>5.5</v>
      </c>
      <c r="E25" s="3">
        <f t="shared" si="0"/>
        <v>5.0999999999999996</v>
      </c>
      <c r="F25" s="2">
        <f t="shared" si="1"/>
        <v>1</v>
      </c>
      <c r="G25" s="3">
        <f t="shared" si="2"/>
        <v>14.9</v>
      </c>
    </row>
    <row r="26" spans="1:7" ht="15" x14ac:dyDescent="0.35">
      <c r="A26" s="12">
        <v>43880</v>
      </c>
      <c r="B26" s="6">
        <v>3.3</v>
      </c>
      <c r="C26" s="6">
        <v>5.7</v>
      </c>
      <c r="D26" s="6">
        <v>4.0999999999999996</v>
      </c>
      <c r="E26" s="3">
        <f t="shared" si="0"/>
        <v>4.3</v>
      </c>
      <c r="F26" s="2">
        <f t="shared" si="1"/>
        <v>1</v>
      </c>
      <c r="G26" s="3">
        <f t="shared" si="2"/>
        <v>15.7</v>
      </c>
    </row>
    <row r="27" spans="1:7" ht="15" x14ac:dyDescent="0.35">
      <c r="A27" s="12">
        <v>43881</v>
      </c>
      <c r="B27" s="6">
        <v>4.7</v>
      </c>
      <c r="C27" s="6">
        <v>6.1</v>
      </c>
      <c r="D27" s="6">
        <v>6.4</v>
      </c>
      <c r="E27" s="3">
        <f t="shared" si="0"/>
        <v>5.9</v>
      </c>
      <c r="F27" s="2">
        <f t="shared" si="1"/>
        <v>1</v>
      </c>
      <c r="G27" s="3">
        <f t="shared" si="2"/>
        <v>14.1</v>
      </c>
    </row>
    <row r="28" spans="1:7" ht="15" x14ac:dyDescent="0.35">
      <c r="A28" s="12">
        <v>43882</v>
      </c>
      <c r="B28" s="6">
        <v>1.2</v>
      </c>
      <c r="C28" s="6">
        <v>5.6</v>
      </c>
      <c r="D28" s="6">
        <v>4</v>
      </c>
      <c r="E28" s="3">
        <f t="shared" si="0"/>
        <v>3.7</v>
      </c>
      <c r="F28" s="2">
        <f t="shared" si="1"/>
        <v>1</v>
      </c>
      <c r="G28" s="3">
        <f t="shared" si="2"/>
        <v>16.3</v>
      </c>
    </row>
    <row r="29" spans="1:7" ht="15" x14ac:dyDescent="0.35">
      <c r="A29" s="12">
        <v>43883</v>
      </c>
      <c r="B29" s="6">
        <v>2.2999999999999998</v>
      </c>
      <c r="C29" s="6">
        <v>8.1999999999999993</v>
      </c>
      <c r="D29" s="6">
        <v>8.1999999999999993</v>
      </c>
      <c r="E29" s="3">
        <f t="shared" si="0"/>
        <v>6.7249999999999996</v>
      </c>
      <c r="F29" s="2">
        <f t="shared" si="1"/>
        <v>1</v>
      </c>
      <c r="G29" s="3">
        <f t="shared" si="2"/>
        <v>13.275</v>
      </c>
    </row>
    <row r="30" spans="1:7" ht="15" x14ac:dyDescent="0.35">
      <c r="A30" s="12">
        <v>43884</v>
      </c>
      <c r="B30" s="6">
        <v>7.6</v>
      </c>
      <c r="C30" s="6">
        <v>8.6999999999999993</v>
      </c>
      <c r="D30" s="6">
        <v>10</v>
      </c>
      <c r="E30" s="3">
        <f t="shared" si="0"/>
        <v>9.0749999999999993</v>
      </c>
      <c r="F30" s="2">
        <f t="shared" si="1"/>
        <v>1</v>
      </c>
      <c r="G30" s="3">
        <f t="shared" si="2"/>
        <v>10.925000000000001</v>
      </c>
    </row>
    <row r="31" spans="1:7" ht="15" x14ac:dyDescent="0.35">
      <c r="A31" s="12">
        <v>43885</v>
      </c>
      <c r="B31" s="6">
        <v>3.7</v>
      </c>
      <c r="C31" s="6">
        <v>8.6</v>
      </c>
      <c r="D31" s="6">
        <v>8.6999999999999993</v>
      </c>
      <c r="E31" s="3">
        <f t="shared" si="0"/>
        <v>7.4249999999999998</v>
      </c>
      <c r="F31" s="2">
        <f t="shared" si="1"/>
        <v>1</v>
      </c>
      <c r="G31" s="3">
        <f t="shared" si="2"/>
        <v>12.574999999999999</v>
      </c>
    </row>
    <row r="32" spans="1:7" ht="15" x14ac:dyDescent="0.35">
      <c r="A32" s="12">
        <v>43886</v>
      </c>
      <c r="B32" s="6">
        <v>6.4</v>
      </c>
      <c r="C32" s="6">
        <v>6.3</v>
      </c>
      <c r="D32" s="6">
        <v>4.7</v>
      </c>
      <c r="E32" s="3">
        <f t="shared" si="0"/>
        <v>5.5249999999999995</v>
      </c>
      <c r="F32" s="2">
        <f t="shared" si="1"/>
        <v>1</v>
      </c>
      <c r="G32" s="3">
        <f t="shared" si="2"/>
        <v>14.475000000000001</v>
      </c>
    </row>
    <row r="33" spans="1:7" ht="15" x14ac:dyDescent="0.35">
      <c r="A33" s="12">
        <v>43887</v>
      </c>
      <c r="B33" s="6">
        <v>1</v>
      </c>
      <c r="C33" s="6">
        <v>2.8</v>
      </c>
      <c r="D33" s="6">
        <v>1.8</v>
      </c>
      <c r="E33" s="3">
        <f t="shared" si="0"/>
        <v>1.8499999999999999</v>
      </c>
      <c r="F33" s="2">
        <f t="shared" si="1"/>
        <v>1</v>
      </c>
      <c r="G33" s="3">
        <f t="shared" si="2"/>
        <v>18.149999999999999</v>
      </c>
    </row>
    <row r="34" spans="1:7" ht="15" x14ac:dyDescent="0.35">
      <c r="A34" s="12">
        <v>43888</v>
      </c>
      <c r="B34" s="6">
        <v>1</v>
      </c>
      <c r="C34" s="6">
        <v>-0.1</v>
      </c>
      <c r="D34" s="6">
        <v>0.2</v>
      </c>
      <c r="E34" s="3">
        <f>(B34+C34+D34+D34)/4</f>
        <v>0.32500000000000001</v>
      </c>
      <c r="F34" s="2">
        <f t="shared" si="1"/>
        <v>1</v>
      </c>
      <c r="G34" s="3">
        <f>IF(F34=0,0,20-E34)</f>
        <v>19.675000000000001</v>
      </c>
    </row>
    <row r="35" spans="1:7" ht="15" x14ac:dyDescent="0.35">
      <c r="A35" s="12">
        <v>43889</v>
      </c>
      <c r="B35" s="6">
        <v>-1.1000000000000001</v>
      </c>
      <c r="C35" s="6">
        <v>4.5</v>
      </c>
      <c r="D35" s="6">
        <v>4.7</v>
      </c>
      <c r="E35" s="3">
        <f t="shared" si="0"/>
        <v>3.2</v>
      </c>
      <c r="F35" s="2">
        <f t="shared" si="1"/>
        <v>1</v>
      </c>
      <c r="G35" s="3">
        <f t="shared" si="2"/>
        <v>16.8</v>
      </c>
    </row>
    <row r="36" spans="1:7" ht="15.6" thickBot="1" x14ac:dyDescent="0.4">
      <c r="A36" s="12">
        <v>43890</v>
      </c>
      <c r="B36" s="6">
        <v>6.8</v>
      </c>
      <c r="C36" s="6">
        <v>11</v>
      </c>
      <c r="D36" s="6">
        <v>3.5</v>
      </c>
      <c r="E36" s="3">
        <f t="shared" si="0"/>
        <v>6.2</v>
      </c>
      <c r="F36" s="2">
        <f t="shared" si="1"/>
        <v>1</v>
      </c>
      <c r="G36" s="3">
        <f t="shared" si="2"/>
        <v>13.8</v>
      </c>
    </row>
    <row r="37" spans="1:7" ht="15.6" thickTop="1" x14ac:dyDescent="0.35">
      <c r="A37" s="14"/>
      <c r="B37" s="8"/>
      <c r="C37" s="8"/>
      <c r="D37" s="8"/>
      <c r="E37" s="11"/>
      <c r="F37" s="10"/>
      <c r="G37" s="11"/>
    </row>
    <row r="38" spans="1:7" ht="15" x14ac:dyDescent="0.35">
      <c r="A38" s="1"/>
      <c r="B38" s="13">
        <f>SUM(B8:B35)/29</f>
        <v>3.5586206896551724</v>
      </c>
      <c r="C38" s="13">
        <f>SUM(C8:C35)/29</f>
        <v>6.2551724137931028</v>
      </c>
      <c r="D38" s="13">
        <f>SUM(D8:D35)/29</f>
        <v>5.4344827586206881</v>
      </c>
      <c r="E38" s="3">
        <f>(B38+C38+D38+D38)/4</f>
        <v>5.1706896551724135</v>
      </c>
      <c r="F38" s="2">
        <f>SUM(F8:F36)</f>
        <v>29</v>
      </c>
      <c r="G38" s="3">
        <f>SUM(G8:G36)</f>
        <v>423.85</v>
      </c>
    </row>
    <row r="39" spans="1:7" ht="15" x14ac:dyDescent="0.35">
      <c r="A39" s="1"/>
      <c r="B39" s="2"/>
      <c r="C39" s="2"/>
      <c r="D39" s="2"/>
      <c r="E39" s="3"/>
      <c r="F39" s="2"/>
      <c r="G39" s="3"/>
    </row>
    <row r="40" spans="1:7" ht="15" x14ac:dyDescent="0.35">
      <c r="A40" s="1"/>
      <c r="B40" s="2"/>
      <c r="C40" s="15" t="s">
        <v>8</v>
      </c>
      <c r="D40" s="2"/>
      <c r="E40" s="3">
        <f>G38</f>
        <v>423.85</v>
      </c>
      <c r="F40" s="2"/>
      <c r="G40" s="3"/>
    </row>
    <row r="41" spans="1:7" ht="15" x14ac:dyDescent="0.35">
      <c r="A41" s="1"/>
      <c r="B41" s="2"/>
      <c r="C41" s="15" t="s">
        <v>9</v>
      </c>
      <c r="D41" s="2"/>
      <c r="E41" s="3">
        <f>IF(F38=0,0,G38/F38)</f>
        <v>14.615517241379312</v>
      </c>
      <c r="F41" s="2"/>
      <c r="G41" s="3"/>
    </row>
    <row r="42" spans="1:7" ht="15" x14ac:dyDescent="0.35">
      <c r="A42" s="1"/>
      <c r="B42" s="2"/>
      <c r="C42" s="15" t="s">
        <v>10</v>
      </c>
      <c r="D42" s="2"/>
      <c r="E42" s="20">
        <f>F38</f>
        <v>29</v>
      </c>
      <c r="F42" s="2"/>
      <c r="G42" s="3"/>
    </row>
    <row r="43" spans="1:7" ht="15" x14ac:dyDescent="0.35">
      <c r="A43" s="1"/>
      <c r="B43" s="2"/>
      <c r="C43" s="15" t="s">
        <v>11</v>
      </c>
      <c r="D43" s="2"/>
      <c r="E43" s="3">
        <f>20-E41</f>
        <v>5.3844827586206883</v>
      </c>
      <c r="F43" s="2"/>
      <c r="G43" s="3"/>
    </row>
    <row r="44" spans="1:7" x14ac:dyDescent="0.3">
      <c r="B44" s="18"/>
      <c r="C44" s="18"/>
      <c r="D44" s="18"/>
      <c r="E44" s="19"/>
      <c r="F44" s="18"/>
      <c r="G44" s="19"/>
    </row>
    <row r="46" spans="1:7" x14ac:dyDescent="0.3">
      <c r="B46" s="18"/>
      <c r="C46" s="18"/>
      <c r="D46" s="18"/>
      <c r="E46" s="19"/>
      <c r="F46" s="18"/>
      <c r="G46" s="19"/>
    </row>
    <row r="47" spans="1:7" x14ac:dyDescent="0.3">
      <c r="A47" s="21"/>
      <c r="B47" s="21"/>
      <c r="C47" s="21"/>
      <c r="D47" s="21"/>
      <c r="E47" s="22"/>
      <c r="F47" s="21"/>
      <c r="G47" s="22"/>
    </row>
    <row r="48" spans="1:7" x14ac:dyDescent="0.3">
      <c r="B48" s="18"/>
      <c r="C48" s="18"/>
      <c r="D48" s="18"/>
      <c r="E48" s="19"/>
      <c r="F48" s="18"/>
      <c r="G48" s="19"/>
    </row>
    <row r="49" spans="2:7" x14ac:dyDescent="0.3">
      <c r="B49" s="18"/>
      <c r="C49" s="18"/>
      <c r="D49" s="18"/>
      <c r="E49" s="19"/>
      <c r="F49" s="18"/>
      <c r="G49" s="19"/>
    </row>
    <row r="50" spans="2:7" x14ac:dyDescent="0.3">
      <c r="B50" s="18"/>
      <c r="C50" s="18"/>
      <c r="D50" s="18"/>
      <c r="E50" s="19"/>
      <c r="F50" s="18"/>
      <c r="G50" s="19"/>
    </row>
    <row r="51" spans="2:7" x14ac:dyDescent="0.3">
      <c r="B51" s="18"/>
      <c r="C51" s="18"/>
      <c r="D51" s="18"/>
      <c r="E51" s="19"/>
      <c r="F51" s="18"/>
      <c r="G51" s="19"/>
    </row>
    <row r="52" spans="2:7" x14ac:dyDescent="0.3">
      <c r="B52" s="18"/>
      <c r="C52" s="18"/>
      <c r="D52" s="18"/>
      <c r="E52" s="19"/>
      <c r="F52" s="18"/>
      <c r="G52" s="19"/>
    </row>
    <row r="53" spans="2:7" x14ac:dyDescent="0.3">
      <c r="B53" s="18"/>
      <c r="C53" s="18"/>
      <c r="D53" s="18"/>
      <c r="E53" s="19"/>
      <c r="F53" s="18"/>
      <c r="G53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tabSelected="1" topLeftCell="A16" zoomScaleNormal="100" workbookViewId="0">
      <selection activeCell="K26" sqref="K26"/>
    </sheetView>
  </sheetViews>
  <sheetFormatPr baseColWidth="10" defaultColWidth="10.6640625" defaultRowHeight="13.8" x14ac:dyDescent="0.3"/>
  <cols>
    <col min="1" max="7" width="11.44140625" style="17"/>
  </cols>
  <sheetData>
    <row r="1" spans="1:7" ht="15" x14ac:dyDescent="0.35">
      <c r="A1" s="1"/>
      <c r="B1" s="2"/>
      <c r="C1" s="2"/>
      <c r="D1" s="2"/>
      <c r="E1" s="3"/>
      <c r="F1" s="2"/>
      <c r="G1" s="3"/>
    </row>
    <row r="2" spans="1:7" s="24" customFormat="1" ht="15" x14ac:dyDescent="0.35">
      <c r="A2" s="23" t="s">
        <v>17</v>
      </c>
      <c r="B2" s="23"/>
      <c r="C2" s="23"/>
      <c r="D2" s="23"/>
      <c r="E2" s="23"/>
      <c r="F2" s="23"/>
      <c r="G2" s="23"/>
    </row>
    <row r="3" spans="1:7" ht="15" x14ac:dyDescent="0.35">
      <c r="A3" s="1"/>
      <c r="B3" s="2"/>
      <c r="C3" s="2"/>
      <c r="D3" s="2"/>
      <c r="E3" s="3"/>
      <c r="F3" s="2"/>
      <c r="G3" s="3"/>
    </row>
    <row r="4" spans="1:7" ht="15" x14ac:dyDescent="0.35">
      <c r="A4" s="4" t="s">
        <v>0</v>
      </c>
      <c r="B4" s="4"/>
      <c r="C4" s="4"/>
      <c r="D4" s="4"/>
      <c r="E4" s="5"/>
      <c r="F4" s="4"/>
      <c r="G4" s="5"/>
    </row>
    <row r="5" spans="1:7" ht="15" x14ac:dyDescent="0.35">
      <c r="A5" s="1"/>
      <c r="B5" s="2"/>
      <c r="C5" s="2"/>
      <c r="D5" s="2"/>
      <c r="E5" s="3"/>
      <c r="F5" s="2"/>
      <c r="G5" s="3"/>
    </row>
    <row r="6" spans="1:7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7" ht="15.6" thickTop="1" x14ac:dyDescent="0.35">
      <c r="A7" s="8"/>
      <c r="B7" s="8"/>
      <c r="C7" s="8"/>
      <c r="D7" s="8"/>
      <c r="E7" s="11"/>
      <c r="F7" s="10"/>
      <c r="G7" s="11"/>
    </row>
    <row r="8" spans="1:7" ht="15" x14ac:dyDescent="0.35">
      <c r="A8" s="12">
        <v>43891</v>
      </c>
      <c r="B8" s="6">
        <v>4.4000000000000004</v>
      </c>
      <c r="C8" s="6">
        <v>6.9</v>
      </c>
      <c r="D8" s="6">
        <v>6.6</v>
      </c>
      <c r="E8" s="3">
        <f t="shared" ref="E8:E38" si="0">(B8+C8+D8+D8)/4</f>
        <v>6.125</v>
      </c>
      <c r="F8" s="2">
        <f t="shared" ref="F8:F38" si="1">IF(E8&gt;14.99,0,1)</f>
        <v>1</v>
      </c>
      <c r="G8" s="3">
        <f t="shared" ref="G8:G38" si="2">IF(F8=0,0,20-E8)</f>
        <v>13.875</v>
      </c>
    </row>
    <row r="9" spans="1:7" ht="15" x14ac:dyDescent="0.35">
      <c r="A9" s="12">
        <v>43892</v>
      </c>
      <c r="B9" s="6">
        <v>2.6</v>
      </c>
      <c r="C9" s="6">
        <v>7.2</v>
      </c>
      <c r="D9" s="6">
        <v>4.2</v>
      </c>
      <c r="E9" s="3">
        <f t="shared" si="0"/>
        <v>4.55</v>
      </c>
      <c r="F9" s="2">
        <f t="shared" si="1"/>
        <v>1</v>
      </c>
      <c r="G9" s="3">
        <f t="shared" si="2"/>
        <v>15.45</v>
      </c>
    </row>
    <row r="10" spans="1:7" ht="15" x14ac:dyDescent="0.35">
      <c r="A10" s="12">
        <v>43893</v>
      </c>
      <c r="B10" s="6">
        <v>1.6</v>
      </c>
      <c r="C10" s="6">
        <v>2.9</v>
      </c>
      <c r="D10" s="6">
        <v>1.7</v>
      </c>
      <c r="E10" s="3">
        <f t="shared" si="0"/>
        <v>1.9750000000000001</v>
      </c>
      <c r="F10" s="2">
        <f t="shared" si="1"/>
        <v>1</v>
      </c>
      <c r="G10" s="3">
        <f t="shared" si="2"/>
        <v>18.024999999999999</v>
      </c>
    </row>
    <row r="11" spans="1:7" ht="15" x14ac:dyDescent="0.35">
      <c r="A11" s="12">
        <v>43894</v>
      </c>
      <c r="B11" s="6">
        <v>2.2000000000000002</v>
      </c>
      <c r="C11" s="6">
        <v>4</v>
      </c>
      <c r="D11" s="6">
        <v>4.7</v>
      </c>
      <c r="E11" s="3">
        <f t="shared" si="0"/>
        <v>3.9000000000000004</v>
      </c>
      <c r="F11" s="2">
        <f t="shared" si="1"/>
        <v>1</v>
      </c>
      <c r="G11" s="3">
        <f t="shared" si="2"/>
        <v>16.100000000000001</v>
      </c>
    </row>
    <row r="12" spans="1:7" ht="15" x14ac:dyDescent="0.35">
      <c r="A12" s="12">
        <v>43895</v>
      </c>
      <c r="B12" s="6">
        <v>3.8</v>
      </c>
      <c r="C12" s="6">
        <v>6.1</v>
      </c>
      <c r="D12" s="6">
        <v>7</v>
      </c>
      <c r="E12" s="3">
        <f t="shared" si="0"/>
        <v>5.9749999999999996</v>
      </c>
      <c r="F12" s="2">
        <f t="shared" si="1"/>
        <v>1</v>
      </c>
      <c r="G12" s="3">
        <f t="shared" si="2"/>
        <v>14.025</v>
      </c>
    </row>
    <row r="13" spans="1:7" ht="15" x14ac:dyDescent="0.35">
      <c r="A13" s="12">
        <v>43896</v>
      </c>
      <c r="B13" s="6">
        <v>3.6</v>
      </c>
      <c r="C13" s="6">
        <v>5</v>
      </c>
      <c r="D13" s="6">
        <v>4.0999999999999996</v>
      </c>
      <c r="E13" s="3">
        <f t="shared" si="0"/>
        <v>4.1999999999999993</v>
      </c>
      <c r="F13" s="2">
        <f t="shared" si="1"/>
        <v>1</v>
      </c>
      <c r="G13" s="3">
        <f t="shared" si="2"/>
        <v>15.8</v>
      </c>
    </row>
    <row r="14" spans="1:7" ht="15" x14ac:dyDescent="0.35">
      <c r="A14" s="12">
        <v>43897</v>
      </c>
      <c r="B14" s="6">
        <v>1.4</v>
      </c>
      <c r="C14" s="6">
        <v>7</v>
      </c>
      <c r="D14" s="6">
        <v>5.6</v>
      </c>
      <c r="E14" s="3">
        <f t="shared" si="0"/>
        <v>4.9000000000000004</v>
      </c>
      <c r="F14" s="2">
        <f t="shared" si="1"/>
        <v>1</v>
      </c>
      <c r="G14" s="3">
        <f t="shared" si="2"/>
        <v>15.1</v>
      </c>
    </row>
    <row r="15" spans="1:7" ht="15" x14ac:dyDescent="0.35">
      <c r="A15" s="12">
        <v>43898</v>
      </c>
      <c r="B15" s="6">
        <v>4.5999999999999996</v>
      </c>
      <c r="C15" s="6">
        <v>9.5</v>
      </c>
      <c r="D15" s="6">
        <v>6.9</v>
      </c>
      <c r="E15" s="3">
        <f t="shared" si="0"/>
        <v>6.9749999999999996</v>
      </c>
      <c r="F15" s="2">
        <f t="shared" si="1"/>
        <v>1</v>
      </c>
      <c r="G15" s="3">
        <f t="shared" si="2"/>
        <v>13.025</v>
      </c>
    </row>
    <row r="16" spans="1:7" ht="15" x14ac:dyDescent="0.35">
      <c r="A16" s="12">
        <v>43899</v>
      </c>
      <c r="B16" s="6">
        <v>4.8</v>
      </c>
      <c r="C16" s="6">
        <v>7.2</v>
      </c>
      <c r="D16" s="6">
        <v>4.0999999999999996</v>
      </c>
      <c r="E16" s="3">
        <f t="shared" si="0"/>
        <v>5.0500000000000007</v>
      </c>
      <c r="F16" s="2">
        <f t="shared" si="1"/>
        <v>1</v>
      </c>
      <c r="G16" s="3">
        <f t="shared" si="2"/>
        <v>14.95</v>
      </c>
    </row>
    <row r="17" spans="1:7" ht="15" x14ac:dyDescent="0.35">
      <c r="A17" s="12">
        <v>43900</v>
      </c>
      <c r="B17" s="6">
        <v>4.0999999999999996</v>
      </c>
      <c r="C17" s="6">
        <v>8.8000000000000007</v>
      </c>
      <c r="D17" s="6">
        <v>11</v>
      </c>
      <c r="E17" s="3">
        <f t="shared" si="0"/>
        <v>8.7249999999999996</v>
      </c>
      <c r="F17" s="2">
        <f t="shared" si="1"/>
        <v>1</v>
      </c>
      <c r="G17" s="3">
        <f t="shared" si="2"/>
        <v>11.275</v>
      </c>
    </row>
    <row r="18" spans="1:7" ht="15" x14ac:dyDescent="0.35">
      <c r="A18" s="12">
        <v>43901</v>
      </c>
      <c r="B18" s="6">
        <v>11.2</v>
      </c>
      <c r="C18" s="6">
        <v>12.4</v>
      </c>
      <c r="D18" s="6">
        <v>12.2</v>
      </c>
      <c r="E18" s="3">
        <f t="shared" si="0"/>
        <v>12</v>
      </c>
      <c r="F18" s="2">
        <f t="shared" si="1"/>
        <v>1</v>
      </c>
      <c r="G18" s="3">
        <f t="shared" si="2"/>
        <v>8</v>
      </c>
    </row>
    <row r="19" spans="1:7" ht="15" x14ac:dyDescent="0.35">
      <c r="A19" s="12">
        <v>43902</v>
      </c>
      <c r="B19" s="6">
        <v>9.4</v>
      </c>
      <c r="C19" s="6">
        <v>7.8</v>
      </c>
      <c r="D19" s="6">
        <v>5.4</v>
      </c>
      <c r="E19" s="3">
        <f t="shared" si="0"/>
        <v>7</v>
      </c>
      <c r="F19" s="2">
        <f t="shared" si="1"/>
        <v>1</v>
      </c>
      <c r="G19" s="3">
        <f t="shared" si="2"/>
        <v>13</v>
      </c>
    </row>
    <row r="20" spans="1:7" ht="15" x14ac:dyDescent="0.35">
      <c r="A20" s="12">
        <v>43903</v>
      </c>
      <c r="B20" s="6">
        <v>3.1</v>
      </c>
      <c r="C20" s="6">
        <v>6.4</v>
      </c>
      <c r="D20" s="6">
        <v>5.7</v>
      </c>
      <c r="E20" s="3">
        <f t="shared" si="0"/>
        <v>5.2249999999999996</v>
      </c>
      <c r="F20" s="2">
        <f t="shared" si="1"/>
        <v>1</v>
      </c>
      <c r="G20" s="3">
        <f t="shared" si="2"/>
        <v>14.775</v>
      </c>
    </row>
    <row r="21" spans="1:7" ht="15" x14ac:dyDescent="0.35">
      <c r="A21" s="12">
        <v>43904</v>
      </c>
      <c r="B21" s="6">
        <v>2.8</v>
      </c>
      <c r="C21" s="6">
        <v>6.5</v>
      </c>
      <c r="D21" s="6">
        <v>6.1</v>
      </c>
      <c r="E21" s="3">
        <f t="shared" si="0"/>
        <v>5.375</v>
      </c>
      <c r="F21" s="2">
        <f t="shared" si="1"/>
        <v>1</v>
      </c>
      <c r="G21" s="3">
        <f t="shared" si="2"/>
        <v>14.625</v>
      </c>
    </row>
    <row r="22" spans="1:7" ht="15" x14ac:dyDescent="0.35">
      <c r="A22" s="12">
        <v>43905</v>
      </c>
      <c r="B22" s="6">
        <v>4.5999999999999996</v>
      </c>
      <c r="C22" s="6">
        <v>11.5</v>
      </c>
      <c r="D22" s="6">
        <v>10.199999999999999</v>
      </c>
      <c r="E22" s="3">
        <f t="shared" si="0"/>
        <v>9.125</v>
      </c>
      <c r="F22" s="2">
        <f t="shared" si="1"/>
        <v>1</v>
      </c>
      <c r="G22" s="3">
        <f t="shared" si="2"/>
        <v>10.875</v>
      </c>
    </row>
    <row r="23" spans="1:7" ht="15" x14ac:dyDescent="0.35">
      <c r="A23" s="12">
        <v>43906</v>
      </c>
      <c r="B23" s="6">
        <v>5.8</v>
      </c>
      <c r="C23" s="6">
        <v>13.7</v>
      </c>
      <c r="D23" s="6">
        <v>12.2</v>
      </c>
      <c r="E23" s="3">
        <f t="shared" si="0"/>
        <v>10.975</v>
      </c>
      <c r="F23" s="2">
        <f t="shared" si="1"/>
        <v>1</v>
      </c>
      <c r="G23" s="3">
        <f t="shared" si="2"/>
        <v>9.0250000000000004</v>
      </c>
    </row>
    <row r="24" spans="1:7" ht="15" x14ac:dyDescent="0.35">
      <c r="A24" s="12">
        <v>43907</v>
      </c>
      <c r="B24" s="6">
        <v>8.1</v>
      </c>
      <c r="C24" s="6">
        <v>13.7</v>
      </c>
      <c r="D24" s="6">
        <v>10.9</v>
      </c>
      <c r="E24" s="3">
        <f t="shared" si="0"/>
        <v>10.899999999999999</v>
      </c>
      <c r="F24" s="2">
        <f t="shared" si="1"/>
        <v>1</v>
      </c>
      <c r="G24" s="3">
        <f t="shared" si="2"/>
        <v>9.1000000000000014</v>
      </c>
    </row>
    <row r="25" spans="1:7" ht="15" x14ac:dyDescent="0.35">
      <c r="A25" s="12">
        <v>43908</v>
      </c>
      <c r="B25" s="6">
        <v>5.9</v>
      </c>
      <c r="C25" s="6">
        <v>13.2</v>
      </c>
      <c r="D25" s="6">
        <v>9.9</v>
      </c>
      <c r="E25" s="3">
        <f t="shared" si="0"/>
        <v>9.7249999999999996</v>
      </c>
      <c r="F25" s="2">
        <f t="shared" si="1"/>
        <v>1</v>
      </c>
      <c r="G25" s="3">
        <f t="shared" si="2"/>
        <v>10.275</v>
      </c>
    </row>
    <row r="26" spans="1:7" ht="15" x14ac:dyDescent="0.35">
      <c r="A26" s="12">
        <v>43909</v>
      </c>
      <c r="B26" s="6">
        <v>6.7</v>
      </c>
      <c r="C26" s="6">
        <v>14.6</v>
      </c>
      <c r="D26" s="6">
        <v>10.8</v>
      </c>
      <c r="E26" s="3">
        <f t="shared" si="0"/>
        <v>10.725000000000001</v>
      </c>
      <c r="F26" s="2">
        <f t="shared" si="1"/>
        <v>1</v>
      </c>
      <c r="G26" s="3">
        <f t="shared" si="2"/>
        <v>9.2749999999999986</v>
      </c>
    </row>
    <row r="27" spans="1:7" ht="15" x14ac:dyDescent="0.35">
      <c r="A27" s="12">
        <v>43910</v>
      </c>
      <c r="B27" s="6">
        <v>8.9</v>
      </c>
      <c r="C27" s="6">
        <v>16.399999999999999</v>
      </c>
      <c r="D27" s="6">
        <v>7.9</v>
      </c>
      <c r="E27" s="3">
        <f t="shared" si="0"/>
        <v>10.274999999999999</v>
      </c>
      <c r="F27" s="2">
        <f t="shared" si="1"/>
        <v>1</v>
      </c>
      <c r="G27" s="3">
        <f t="shared" si="2"/>
        <v>9.7250000000000014</v>
      </c>
    </row>
    <row r="28" spans="1:7" ht="15" x14ac:dyDescent="0.35">
      <c r="A28" s="12">
        <v>43911</v>
      </c>
      <c r="B28" s="6">
        <v>1.6</v>
      </c>
      <c r="C28" s="6">
        <v>5.0999999999999996</v>
      </c>
      <c r="D28" s="6">
        <v>3.6</v>
      </c>
      <c r="E28" s="3">
        <f t="shared" si="0"/>
        <v>3.4749999999999996</v>
      </c>
      <c r="F28" s="2">
        <f t="shared" si="1"/>
        <v>1</v>
      </c>
      <c r="G28" s="3">
        <f t="shared" si="2"/>
        <v>16.524999999999999</v>
      </c>
    </row>
    <row r="29" spans="1:7" ht="15" x14ac:dyDescent="0.35">
      <c r="A29" s="12">
        <v>43912</v>
      </c>
      <c r="B29" s="6">
        <v>-0.5</v>
      </c>
      <c r="C29" s="6">
        <v>8.1</v>
      </c>
      <c r="D29" s="6">
        <v>4.3</v>
      </c>
      <c r="E29" s="3">
        <f t="shared" si="0"/>
        <v>4.05</v>
      </c>
      <c r="F29" s="2">
        <f t="shared" si="1"/>
        <v>1</v>
      </c>
      <c r="G29" s="3">
        <f t="shared" si="2"/>
        <v>15.95</v>
      </c>
    </row>
    <row r="30" spans="1:7" ht="15" x14ac:dyDescent="0.35">
      <c r="A30" s="12">
        <v>43913</v>
      </c>
      <c r="B30" s="6">
        <v>-1.8</v>
      </c>
      <c r="C30" s="6">
        <v>7.1</v>
      </c>
      <c r="D30" s="6">
        <v>3.8</v>
      </c>
      <c r="E30" s="3">
        <f t="shared" si="0"/>
        <v>3.2249999999999996</v>
      </c>
      <c r="F30" s="2">
        <f t="shared" si="1"/>
        <v>1</v>
      </c>
      <c r="G30" s="3">
        <f t="shared" si="2"/>
        <v>16.774999999999999</v>
      </c>
    </row>
    <row r="31" spans="1:7" ht="15" x14ac:dyDescent="0.35">
      <c r="A31" s="12">
        <v>43914</v>
      </c>
      <c r="B31" s="6">
        <v>-1.4</v>
      </c>
      <c r="C31" s="6">
        <v>7.7</v>
      </c>
      <c r="D31" s="6">
        <v>3.4</v>
      </c>
      <c r="E31" s="3">
        <f t="shared" si="0"/>
        <v>3.2750000000000004</v>
      </c>
      <c r="F31" s="2">
        <f t="shared" si="1"/>
        <v>1</v>
      </c>
      <c r="G31" s="3">
        <f t="shared" si="2"/>
        <v>16.725000000000001</v>
      </c>
    </row>
    <row r="32" spans="1:7" ht="15" x14ac:dyDescent="0.35">
      <c r="A32" s="12">
        <v>43915</v>
      </c>
      <c r="B32" s="6">
        <v>-1.1000000000000001</v>
      </c>
      <c r="C32" s="6">
        <v>8</v>
      </c>
      <c r="D32" s="6">
        <v>5.2</v>
      </c>
      <c r="E32" s="3">
        <f t="shared" si="0"/>
        <v>4.3250000000000002</v>
      </c>
      <c r="F32" s="2">
        <f t="shared" si="1"/>
        <v>1</v>
      </c>
      <c r="G32" s="3">
        <f t="shared" si="2"/>
        <v>15.675000000000001</v>
      </c>
    </row>
    <row r="33" spans="1:7" ht="15" x14ac:dyDescent="0.35">
      <c r="A33" s="12">
        <v>43916</v>
      </c>
      <c r="B33" s="6">
        <v>-0.2</v>
      </c>
      <c r="C33" s="6">
        <v>7.8</v>
      </c>
      <c r="D33" s="6">
        <v>5.8</v>
      </c>
      <c r="E33" s="3">
        <f t="shared" si="0"/>
        <v>4.8</v>
      </c>
      <c r="F33" s="2">
        <f t="shared" si="1"/>
        <v>1</v>
      </c>
      <c r="G33" s="3">
        <f t="shared" si="2"/>
        <v>15.2</v>
      </c>
    </row>
    <row r="34" spans="1:7" ht="15" x14ac:dyDescent="0.35">
      <c r="A34" s="12">
        <v>43917</v>
      </c>
      <c r="B34" s="6">
        <v>2.4</v>
      </c>
      <c r="C34" s="6">
        <v>12</v>
      </c>
      <c r="D34" s="6">
        <v>10.6</v>
      </c>
      <c r="E34" s="3">
        <f t="shared" si="0"/>
        <v>8.9</v>
      </c>
      <c r="F34" s="2">
        <f t="shared" si="1"/>
        <v>1</v>
      </c>
      <c r="G34" s="3">
        <f t="shared" si="2"/>
        <v>11.1</v>
      </c>
    </row>
    <row r="35" spans="1:7" ht="15" x14ac:dyDescent="0.35">
      <c r="A35" s="12">
        <v>43918</v>
      </c>
      <c r="B35" s="6">
        <v>7.8</v>
      </c>
      <c r="C35" s="6">
        <v>16.7</v>
      </c>
      <c r="D35" s="6">
        <v>10</v>
      </c>
      <c r="E35" s="3">
        <f t="shared" si="0"/>
        <v>11.125</v>
      </c>
      <c r="F35" s="2">
        <f t="shared" si="1"/>
        <v>1</v>
      </c>
      <c r="G35" s="3">
        <f t="shared" si="2"/>
        <v>8.875</v>
      </c>
    </row>
    <row r="36" spans="1:7" ht="15" x14ac:dyDescent="0.35">
      <c r="A36" s="12">
        <v>43919</v>
      </c>
      <c r="B36" s="6">
        <v>2.6</v>
      </c>
      <c r="C36" s="6">
        <v>4.2</v>
      </c>
      <c r="D36" s="6">
        <v>2.1</v>
      </c>
      <c r="E36" s="3">
        <f t="shared" si="0"/>
        <v>2.75</v>
      </c>
      <c r="F36" s="2">
        <f t="shared" si="1"/>
        <v>1</v>
      </c>
      <c r="G36" s="3">
        <f t="shared" si="2"/>
        <v>17.25</v>
      </c>
    </row>
    <row r="37" spans="1:7" ht="15" x14ac:dyDescent="0.35">
      <c r="A37" s="12">
        <v>43920</v>
      </c>
      <c r="B37" s="6">
        <v>-2.1</v>
      </c>
      <c r="C37" s="6">
        <v>4.2</v>
      </c>
      <c r="D37" s="6">
        <v>4.7</v>
      </c>
      <c r="E37" s="3">
        <f t="shared" si="0"/>
        <v>2.875</v>
      </c>
      <c r="F37" s="2">
        <f t="shared" si="1"/>
        <v>1</v>
      </c>
      <c r="G37" s="3">
        <f t="shared" si="2"/>
        <v>17.125</v>
      </c>
    </row>
    <row r="38" spans="1:7" ht="15.6" thickBot="1" x14ac:dyDescent="0.4">
      <c r="A38" s="12">
        <v>43921</v>
      </c>
      <c r="B38" s="6">
        <v>2.2000000000000002</v>
      </c>
      <c r="C38" s="6">
        <v>6.6</v>
      </c>
      <c r="D38" s="6">
        <v>6.1</v>
      </c>
      <c r="E38" s="3">
        <f t="shared" si="0"/>
        <v>5.25</v>
      </c>
      <c r="F38" s="2">
        <f t="shared" si="1"/>
        <v>1</v>
      </c>
      <c r="G38" s="3">
        <f t="shared" si="2"/>
        <v>14.75</v>
      </c>
    </row>
    <row r="39" spans="1:7" ht="15.6" thickTop="1" x14ac:dyDescent="0.35">
      <c r="A39" s="14"/>
      <c r="B39" s="8"/>
      <c r="C39" s="8"/>
      <c r="D39" s="8"/>
      <c r="E39" s="11"/>
      <c r="F39" s="10"/>
      <c r="G39" s="11"/>
    </row>
    <row r="40" spans="1:7" ht="15" x14ac:dyDescent="0.35">
      <c r="A40" s="1"/>
      <c r="B40" s="13">
        <f>SUM(B8:B38)/31</f>
        <v>3.5193548387096771</v>
      </c>
      <c r="C40" s="13">
        <f>SUM(C8:C38)/31</f>
        <v>8.6548387096774189</v>
      </c>
      <c r="D40" s="13">
        <f>SUM(D8:D38)/31</f>
        <v>6.6709677419354838</v>
      </c>
      <c r="E40" s="3">
        <f>(B40+C40+D40+D40)/4</f>
        <v>6.379032258064516</v>
      </c>
      <c r="F40" s="2">
        <f>SUM(F8:F38)</f>
        <v>31</v>
      </c>
      <c r="G40" s="3">
        <f>SUM(G8:G38)</f>
        <v>422.25</v>
      </c>
    </row>
    <row r="41" spans="1:7" ht="15" x14ac:dyDescent="0.35">
      <c r="A41" s="1"/>
      <c r="B41" s="2"/>
      <c r="C41" s="2"/>
      <c r="D41" s="2"/>
      <c r="E41" s="3"/>
      <c r="F41" s="2"/>
      <c r="G41" s="3"/>
    </row>
    <row r="42" spans="1:7" ht="15" x14ac:dyDescent="0.35">
      <c r="A42" s="1"/>
      <c r="B42" s="2"/>
      <c r="C42" s="15" t="s">
        <v>8</v>
      </c>
      <c r="D42" s="2"/>
      <c r="E42" s="3">
        <f>G40</f>
        <v>422.25</v>
      </c>
      <c r="F42" s="2"/>
      <c r="G42" s="3"/>
    </row>
    <row r="43" spans="1:7" ht="15" x14ac:dyDescent="0.35">
      <c r="A43" s="1"/>
      <c r="B43" s="2"/>
      <c r="C43" s="15" t="s">
        <v>9</v>
      </c>
      <c r="D43" s="2"/>
      <c r="E43" s="3">
        <f>IF(F40=0,0,G40/F40)</f>
        <v>13.620967741935484</v>
      </c>
      <c r="F43" s="2"/>
      <c r="G43" s="3"/>
    </row>
    <row r="44" spans="1:7" ht="15" x14ac:dyDescent="0.35">
      <c r="A44" s="1"/>
      <c r="B44" s="2"/>
      <c r="C44" s="15" t="s">
        <v>10</v>
      </c>
      <c r="D44" s="2"/>
      <c r="E44" s="20">
        <f>F40</f>
        <v>31</v>
      </c>
      <c r="F44" s="2"/>
      <c r="G44" s="3"/>
    </row>
    <row r="45" spans="1:7" ht="15" x14ac:dyDescent="0.35">
      <c r="A45" s="1"/>
      <c r="B45" s="2"/>
      <c r="C45" s="15" t="s">
        <v>11</v>
      </c>
      <c r="D45" s="2"/>
      <c r="E45" s="3">
        <f>20-E43</f>
        <v>6.379032258064516</v>
      </c>
      <c r="F45" s="2"/>
      <c r="G45" s="3"/>
    </row>
    <row r="46" spans="1:7" x14ac:dyDescent="0.3">
      <c r="B46" s="18"/>
      <c r="C46" s="18"/>
      <c r="D46" s="18"/>
      <c r="E46" s="19"/>
      <c r="F46" s="18"/>
      <c r="G46" s="19"/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B48" s="18"/>
      <c r="C48" s="18"/>
      <c r="D48" s="18"/>
      <c r="E48" s="19"/>
      <c r="F48" s="18"/>
      <c r="G48" s="19"/>
    </row>
    <row r="49" spans="1:7" x14ac:dyDescent="0.3">
      <c r="A49" s="21"/>
      <c r="B49" s="21"/>
      <c r="C49" s="21"/>
      <c r="D49" s="21"/>
      <c r="E49" s="22"/>
      <c r="F49" s="21"/>
      <c r="G49" s="22"/>
    </row>
    <row r="50" spans="1:7" x14ac:dyDescent="0.3">
      <c r="B50" s="18"/>
      <c r="C50" s="18"/>
      <c r="D50" s="18"/>
      <c r="E50" s="19"/>
      <c r="F50" s="18"/>
      <c r="G50" s="19"/>
    </row>
    <row r="51" spans="1:7" x14ac:dyDescent="0.3">
      <c r="B51" s="18"/>
      <c r="C51" s="18"/>
      <c r="D51" s="18"/>
      <c r="E51" s="19"/>
      <c r="F51" s="18"/>
      <c r="G51" s="19"/>
    </row>
    <row r="52" spans="1:7" x14ac:dyDescent="0.3">
      <c r="B52" s="18"/>
      <c r="C52" s="18"/>
      <c r="D52" s="18"/>
      <c r="E52" s="19"/>
      <c r="F52" s="18"/>
      <c r="G52" s="19"/>
    </row>
    <row r="53" spans="1:7" x14ac:dyDescent="0.3">
      <c r="B53" s="18"/>
      <c r="C53" s="18"/>
      <c r="D53" s="18"/>
      <c r="E53" s="19"/>
      <c r="F53" s="18"/>
      <c r="G53" s="19"/>
    </row>
    <row r="54" spans="1:7" x14ac:dyDescent="0.3">
      <c r="B54" s="18"/>
      <c r="C54" s="18"/>
      <c r="D54" s="18"/>
      <c r="E54" s="19"/>
      <c r="F54" s="18"/>
      <c r="G54" s="19"/>
    </row>
    <row r="55" spans="1:7" x14ac:dyDescent="0.3">
      <c r="B55" s="18"/>
      <c r="C55" s="18"/>
      <c r="D55" s="18"/>
      <c r="E55" s="19"/>
      <c r="F55" s="18"/>
      <c r="G55" s="19"/>
    </row>
  </sheetData>
  <mergeCells count="1">
    <mergeCell ref="A47:G4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topLeftCell="A13" zoomScaleNormal="100" workbookViewId="0"/>
  </sheetViews>
  <sheetFormatPr baseColWidth="10" defaultColWidth="10.6640625" defaultRowHeight="13.8" x14ac:dyDescent="0.3"/>
  <cols>
    <col min="1" max="7" width="11.44140625" style="17"/>
  </cols>
  <sheetData>
    <row r="1" spans="1:10" ht="15" x14ac:dyDescent="0.35">
      <c r="A1" s="1"/>
      <c r="B1" s="2"/>
      <c r="C1" s="2"/>
      <c r="D1" s="2"/>
      <c r="E1" s="3"/>
      <c r="F1" s="2"/>
      <c r="G1" s="3"/>
    </row>
    <row r="2" spans="1:10" s="24" customFormat="1" ht="15" x14ac:dyDescent="0.35">
      <c r="A2" s="23" t="s">
        <v>18</v>
      </c>
      <c r="B2" s="23"/>
      <c r="C2" s="23"/>
      <c r="D2" s="23"/>
      <c r="E2" s="23"/>
      <c r="F2" s="23"/>
      <c r="G2" s="23"/>
    </row>
    <row r="3" spans="1:10" ht="15" x14ac:dyDescent="0.35">
      <c r="A3" s="1"/>
      <c r="B3" s="2"/>
      <c r="C3" s="2"/>
      <c r="D3" s="2"/>
      <c r="E3" s="3"/>
      <c r="F3" s="2"/>
      <c r="G3" s="3"/>
    </row>
    <row r="4" spans="1:10" ht="15" x14ac:dyDescent="0.35">
      <c r="A4" s="4" t="s">
        <v>0</v>
      </c>
      <c r="B4" s="4"/>
      <c r="C4" s="4"/>
      <c r="D4" s="4"/>
      <c r="E4" s="5"/>
      <c r="F4" s="4"/>
      <c r="G4" s="5"/>
    </row>
    <row r="5" spans="1:10" ht="15" x14ac:dyDescent="0.35">
      <c r="A5" s="1"/>
      <c r="B5" s="2"/>
      <c r="C5" s="2"/>
      <c r="D5" s="2"/>
      <c r="E5" s="3"/>
      <c r="F5" s="2"/>
      <c r="G5" s="3"/>
    </row>
    <row r="6" spans="1:10" ht="15.6" thickBot="1" x14ac:dyDescent="0.4">
      <c r="A6" s="2" t="s">
        <v>1</v>
      </c>
      <c r="B6" s="6" t="s">
        <v>2</v>
      </c>
      <c r="C6" s="6" t="s">
        <v>3</v>
      </c>
      <c r="D6" s="6" t="s">
        <v>4</v>
      </c>
      <c r="E6" s="3" t="s">
        <v>5</v>
      </c>
      <c r="F6" s="2" t="s">
        <v>6</v>
      </c>
      <c r="G6" s="3" t="s">
        <v>7</v>
      </c>
    </row>
    <row r="7" spans="1:10" ht="15.6" thickTop="1" x14ac:dyDescent="0.35">
      <c r="A7" s="8"/>
      <c r="B7" s="8"/>
      <c r="C7" s="8"/>
      <c r="D7" s="8"/>
      <c r="E7" s="11"/>
      <c r="F7" s="10"/>
      <c r="G7" s="11"/>
    </row>
    <row r="8" spans="1:10" ht="15" x14ac:dyDescent="0.35">
      <c r="A8" s="12">
        <v>43922</v>
      </c>
      <c r="B8" s="6">
        <v>-0.2</v>
      </c>
      <c r="C8" s="6">
        <v>7.6</v>
      </c>
      <c r="D8" s="6">
        <v>8.1999999999999993</v>
      </c>
      <c r="E8" s="3">
        <f t="shared" ref="E8:E37" si="0">(B8+C8+D8+D8)/4</f>
        <v>5.9499999999999993</v>
      </c>
      <c r="F8" s="2">
        <f t="shared" ref="F8:F37" si="1">IF(E8&gt;14.99,0,1)</f>
        <v>1</v>
      </c>
      <c r="G8" s="3">
        <f t="shared" ref="G8:G37" si="2">IF(F8=0,0,20-E8)</f>
        <v>14.05</v>
      </c>
    </row>
    <row r="9" spans="1:10" ht="15" x14ac:dyDescent="0.35">
      <c r="A9" s="12">
        <v>43923</v>
      </c>
      <c r="B9" s="6">
        <v>2.2999999999999998</v>
      </c>
      <c r="C9" s="6">
        <v>9.8000000000000007</v>
      </c>
      <c r="D9" s="6">
        <v>7.7</v>
      </c>
      <c r="E9" s="3">
        <f t="shared" si="0"/>
        <v>6.875</v>
      </c>
      <c r="F9" s="2">
        <f t="shared" si="1"/>
        <v>1</v>
      </c>
      <c r="G9" s="3">
        <f t="shared" si="2"/>
        <v>13.125</v>
      </c>
      <c r="J9" t="s">
        <v>13</v>
      </c>
    </row>
    <row r="10" spans="1:10" ht="15" x14ac:dyDescent="0.35">
      <c r="A10" s="12">
        <v>43924</v>
      </c>
      <c r="B10" s="6">
        <v>3.4</v>
      </c>
      <c r="C10" s="6">
        <v>9.5</v>
      </c>
      <c r="D10" s="6">
        <v>8.3000000000000007</v>
      </c>
      <c r="E10" s="3">
        <f t="shared" si="0"/>
        <v>7.3750000000000009</v>
      </c>
      <c r="F10" s="2">
        <f t="shared" si="1"/>
        <v>1</v>
      </c>
      <c r="G10" s="3">
        <f t="shared" si="2"/>
        <v>12.625</v>
      </c>
    </row>
    <row r="11" spans="1:10" ht="15" x14ac:dyDescent="0.35">
      <c r="A11" s="12">
        <v>43925</v>
      </c>
      <c r="B11" s="6">
        <v>3</v>
      </c>
      <c r="C11" s="6">
        <v>10.8</v>
      </c>
      <c r="D11" s="6">
        <v>11.3</v>
      </c>
      <c r="E11" s="3">
        <f t="shared" si="0"/>
        <v>9.1000000000000014</v>
      </c>
      <c r="F11" s="2">
        <f t="shared" si="1"/>
        <v>1</v>
      </c>
      <c r="G11" s="3">
        <f t="shared" si="2"/>
        <v>10.899999999999999</v>
      </c>
    </row>
    <row r="12" spans="1:10" ht="15" x14ac:dyDescent="0.35">
      <c r="A12" s="12">
        <v>43926</v>
      </c>
      <c r="B12" s="6">
        <v>5.7</v>
      </c>
      <c r="C12" s="6">
        <v>16</v>
      </c>
      <c r="D12" s="6">
        <v>15.9</v>
      </c>
      <c r="E12" s="3">
        <f t="shared" si="0"/>
        <v>13.375</v>
      </c>
      <c r="F12" s="2">
        <f t="shared" si="1"/>
        <v>1</v>
      </c>
      <c r="G12" s="3">
        <f t="shared" si="2"/>
        <v>6.625</v>
      </c>
    </row>
    <row r="13" spans="1:10" ht="15" x14ac:dyDescent="0.35">
      <c r="A13" s="12">
        <v>43927</v>
      </c>
      <c r="B13" s="6">
        <v>7.8</v>
      </c>
      <c r="C13" s="6">
        <v>17.5</v>
      </c>
      <c r="D13" s="6">
        <v>17.5</v>
      </c>
      <c r="E13" s="3">
        <f t="shared" si="0"/>
        <v>15.074999999999999</v>
      </c>
      <c r="F13" s="2">
        <f t="shared" si="1"/>
        <v>0</v>
      </c>
      <c r="G13" s="3">
        <f t="shared" si="2"/>
        <v>0</v>
      </c>
    </row>
    <row r="14" spans="1:10" ht="15" x14ac:dyDescent="0.35">
      <c r="A14" s="12">
        <v>43928</v>
      </c>
      <c r="B14" s="6">
        <v>11.8</v>
      </c>
      <c r="C14" s="6">
        <v>19.399999999999999</v>
      </c>
      <c r="D14" s="6">
        <v>18.399999999999999</v>
      </c>
      <c r="E14" s="3">
        <f t="shared" si="0"/>
        <v>17</v>
      </c>
      <c r="F14" s="2">
        <f t="shared" si="1"/>
        <v>0</v>
      </c>
      <c r="G14" s="3">
        <f t="shared" si="2"/>
        <v>0</v>
      </c>
    </row>
    <row r="15" spans="1:10" ht="15" x14ac:dyDescent="0.35">
      <c r="A15" s="12">
        <v>43929</v>
      </c>
      <c r="B15" s="6">
        <v>11.6</v>
      </c>
      <c r="C15" s="6">
        <v>20.399999999999999</v>
      </c>
      <c r="D15" s="6">
        <v>19.3</v>
      </c>
      <c r="E15" s="3">
        <f t="shared" si="0"/>
        <v>17.649999999999999</v>
      </c>
      <c r="F15" s="2">
        <f t="shared" si="1"/>
        <v>0</v>
      </c>
      <c r="G15" s="3">
        <f t="shared" si="2"/>
        <v>0</v>
      </c>
    </row>
    <row r="16" spans="1:10" ht="15" x14ac:dyDescent="0.35">
      <c r="A16" s="12">
        <v>43930</v>
      </c>
      <c r="B16" s="6">
        <v>12.9</v>
      </c>
      <c r="C16" s="6">
        <v>22</v>
      </c>
      <c r="D16" s="6">
        <v>19.5</v>
      </c>
      <c r="E16" s="3">
        <f t="shared" si="0"/>
        <v>18.475000000000001</v>
      </c>
      <c r="F16" s="2">
        <f t="shared" si="1"/>
        <v>0</v>
      </c>
      <c r="G16" s="3">
        <f t="shared" si="2"/>
        <v>0</v>
      </c>
    </row>
    <row r="17" spans="1:7" ht="15" x14ac:dyDescent="0.35">
      <c r="A17" s="12">
        <v>43931</v>
      </c>
      <c r="B17" s="6">
        <v>12.1</v>
      </c>
      <c r="C17" s="6">
        <v>20.3</v>
      </c>
      <c r="D17" s="6">
        <v>19.3</v>
      </c>
      <c r="E17" s="3">
        <f t="shared" si="0"/>
        <v>17.75</v>
      </c>
      <c r="F17" s="2">
        <f t="shared" si="1"/>
        <v>0</v>
      </c>
      <c r="G17" s="3">
        <f t="shared" si="2"/>
        <v>0</v>
      </c>
    </row>
    <row r="18" spans="1:7" ht="15" x14ac:dyDescent="0.35">
      <c r="A18" s="12">
        <v>43932</v>
      </c>
      <c r="B18" s="6">
        <v>11.1</v>
      </c>
      <c r="C18" s="6">
        <v>20</v>
      </c>
      <c r="D18" s="6">
        <v>19.100000000000001</v>
      </c>
      <c r="E18" s="3">
        <f t="shared" si="0"/>
        <v>17.325000000000003</v>
      </c>
      <c r="F18" s="2">
        <f t="shared" si="1"/>
        <v>0</v>
      </c>
      <c r="G18" s="3">
        <f t="shared" si="2"/>
        <v>0</v>
      </c>
    </row>
    <row r="19" spans="1:7" ht="15" x14ac:dyDescent="0.35">
      <c r="A19" s="12">
        <v>43933</v>
      </c>
      <c r="B19" s="6">
        <v>11.9</v>
      </c>
      <c r="C19" s="6">
        <v>20.5</v>
      </c>
      <c r="D19" s="6">
        <v>18.7</v>
      </c>
      <c r="E19" s="3">
        <f t="shared" si="0"/>
        <v>17.45</v>
      </c>
      <c r="F19" s="2">
        <f t="shared" si="1"/>
        <v>0</v>
      </c>
      <c r="G19" s="3">
        <f t="shared" si="2"/>
        <v>0</v>
      </c>
    </row>
    <row r="20" spans="1:7" ht="15" x14ac:dyDescent="0.35">
      <c r="A20" s="12">
        <v>43934</v>
      </c>
      <c r="B20" s="6">
        <v>11.4</v>
      </c>
      <c r="C20" s="6">
        <v>13.7</v>
      </c>
      <c r="D20" s="6">
        <v>7.9</v>
      </c>
      <c r="E20" s="3">
        <f t="shared" si="0"/>
        <v>10.225</v>
      </c>
      <c r="F20" s="2">
        <f t="shared" si="1"/>
        <v>1</v>
      </c>
      <c r="G20" s="3">
        <f t="shared" si="2"/>
        <v>9.7750000000000004</v>
      </c>
    </row>
    <row r="21" spans="1:7" ht="15" x14ac:dyDescent="0.35">
      <c r="A21" s="12">
        <v>43935</v>
      </c>
      <c r="B21" s="6">
        <v>0.1</v>
      </c>
      <c r="C21" s="6">
        <v>7.6</v>
      </c>
      <c r="D21" s="6">
        <v>8.6999999999999993</v>
      </c>
      <c r="E21" s="3">
        <f t="shared" si="0"/>
        <v>6.2749999999999995</v>
      </c>
      <c r="F21" s="2">
        <f t="shared" si="1"/>
        <v>1</v>
      </c>
      <c r="G21" s="3">
        <f t="shared" si="2"/>
        <v>13.725000000000001</v>
      </c>
    </row>
    <row r="22" spans="1:7" ht="15" x14ac:dyDescent="0.35">
      <c r="A22" s="12">
        <v>43936</v>
      </c>
      <c r="B22" s="6">
        <v>2.8</v>
      </c>
      <c r="C22" s="6">
        <v>13.3</v>
      </c>
      <c r="D22" s="6">
        <v>15.1</v>
      </c>
      <c r="E22" s="3">
        <f t="shared" si="0"/>
        <v>11.575000000000001</v>
      </c>
      <c r="F22" s="2">
        <f t="shared" si="1"/>
        <v>1</v>
      </c>
      <c r="G22" s="3">
        <f t="shared" si="2"/>
        <v>8.4249999999999989</v>
      </c>
    </row>
    <row r="23" spans="1:7" ht="15" x14ac:dyDescent="0.35">
      <c r="A23" s="12">
        <v>43937</v>
      </c>
      <c r="B23" s="6">
        <v>8</v>
      </c>
      <c r="C23" s="6">
        <v>18.399999999999999</v>
      </c>
      <c r="D23" s="6">
        <v>19.600000000000001</v>
      </c>
      <c r="E23" s="3">
        <f t="shared" si="0"/>
        <v>16.399999999999999</v>
      </c>
      <c r="F23" s="2">
        <f t="shared" si="1"/>
        <v>0</v>
      </c>
      <c r="G23" s="3">
        <f t="shared" si="2"/>
        <v>0</v>
      </c>
    </row>
    <row r="24" spans="1:7" ht="15" x14ac:dyDescent="0.35">
      <c r="A24" s="12">
        <v>43938</v>
      </c>
      <c r="B24" s="6">
        <v>11.4</v>
      </c>
      <c r="C24" s="6">
        <v>20.6</v>
      </c>
      <c r="D24" s="6">
        <v>19.8</v>
      </c>
      <c r="E24" s="3">
        <f t="shared" si="0"/>
        <v>17.899999999999999</v>
      </c>
      <c r="F24" s="2">
        <f t="shared" si="1"/>
        <v>0</v>
      </c>
      <c r="G24" s="3">
        <f t="shared" si="2"/>
        <v>0</v>
      </c>
    </row>
    <row r="25" spans="1:7" ht="15" x14ac:dyDescent="0.35">
      <c r="A25" s="12">
        <v>43939</v>
      </c>
      <c r="B25" s="6">
        <v>13.2</v>
      </c>
      <c r="C25" s="6">
        <v>19.100000000000001</v>
      </c>
      <c r="D25" s="6">
        <v>17.3</v>
      </c>
      <c r="E25" s="3">
        <f t="shared" si="0"/>
        <v>16.724999999999998</v>
      </c>
      <c r="F25" s="2">
        <f t="shared" si="1"/>
        <v>0</v>
      </c>
      <c r="G25" s="3">
        <f t="shared" si="2"/>
        <v>0</v>
      </c>
    </row>
    <row r="26" spans="1:7" ht="15" x14ac:dyDescent="0.35">
      <c r="A26" s="12">
        <v>43940</v>
      </c>
      <c r="B26" s="6">
        <v>10.1</v>
      </c>
      <c r="C26" s="6">
        <v>16.600000000000001</v>
      </c>
      <c r="D26" s="6">
        <v>15</v>
      </c>
      <c r="E26" s="3">
        <f t="shared" si="0"/>
        <v>14.175000000000001</v>
      </c>
      <c r="F26" s="2">
        <f t="shared" si="1"/>
        <v>1</v>
      </c>
      <c r="G26" s="3">
        <f t="shared" si="2"/>
        <v>5.8249999999999993</v>
      </c>
    </row>
    <row r="27" spans="1:7" ht="15" x14ac:dyDescent="0.35">
      <c r="A27" s="12">
        <v>43941</v>
      </c>
      <c r="B27" s="6">
        <v>7.1</v>
      </c>
      <c r="C27" s="6">
        <v>16.5</v>
      </c>
      <c r="D27" s="6">
        <v>15.7</v>
      </c>
      <c r="E27" s="3">
        <f t="shared" si="0"/>
        <v>13.75</v>
      </c>
      <c r="F27" s="2">
        <f t="shared" si="1"/>
        <v>1</v>
      </c>
      <c r="G27" s="3">
        <f t="shared" si="2"/>
        <v>6.25</v>
      </c>
    </row>
    <row r="28" spans="1:7" ht="15" x14ac:dyDescent="0.35">
      <c r="A28" s="12">
        <v>43942</v>
      </c>
      <c r="B28" s="6">
        <v>8.1999999999999993</v>
      </c>
      <c r="C28" s="6">
        <v>17.2</v>
      </c>
      <c r="D28" s="6">
        <v>17.600000000000001</v>
      </c>
      <c r="E28" s="3">
        <f t="shared" si="0"/>
        <v>15.15</v>
      </c>
      <c r="F28" s="2">
        <f t="shared" si="1"/>
        <v>0</v>
      </c>
      <c r="G28" s="3">
        <f t="shared" si="2"/>
        <v>0</v>
      </c>
    </row>
    <row r="29" spans="1:7" ht="15" x14ac:dyDescent="0.35">
      <c r="A29" s="12">
        <v>43943</v>
      </c>
      <c r="B29" s="6">
        <v>9</v>
      </c>
      <c r="C29" s="6">
        <v>19.3</v>
      </c>
      <c r="D29" s="6">
        <v>17.899999999999999</v>
      </c>
      <c r="E29" s="3">
        <f t="shared" si="0"/>
        <v>16.024999999999999</v>
      </c>
      <c r="F29" s="2">
        <f t="shared" si="1"/>
        <v>0</v>
      </c>
      <c r="G29" s="3">
        <f t="shared" si="2"/>
        <v>0</v>
      </c>
    </row>
    <row r="30" spans="1:7" ht="15" x14ac:dyDescent="0.35">
      <c r="A30" s="12">
        <v>43944</v>
      </c>
      <c r="B30" s="6">
        <v>10.1</v>
      </c>
      <c r="C30" s="6">
        <v>19.600000000000001</v>
      </c>
      <c r="D30" s="6">
        <v>19.2</v>
      </c>
      <c r="E30" s="3">
        <f t="shared" si="0"/>
        <v>17.025000000000002</v>
      </c>
      <c r="F30" s="2">
        <f t="shared" si="1"/>
        <v>0</v>
      </c>
      <c r="G30" s="3">
        <f t="shared" si="2"/>
        <v>0</v>
      </c>
    </row>
    <row r="31" spans="1:7" ht="15" x14ac:dyDescent="0.35">
      <c r="A31" s="12">
        <v>43945</v>
      </c>
      <c r="B31" s="6">
        <v>8.6</v>
      </c>
      <c r="C31" s="6">
        <v>20.7</v>
      </c>
      <c r="D31" s="6">
        <v>17.600000000000001</v>
      </c>
      <c r="E31" s="3">
        <f t="shared" si="0"/>
        <v>16.125</v>
      </c>
      <c r="F31" s="2">
        <f t="shared" si="1"/>
        <v>0</v>
      </c>
      <c r="G31" s="3">
        <f t="shared" si="2"/>
        <v>0</v>
      </c>
    </row>
    <row r="32" spans="1:7" ht="15" x14ac:dyDescent="0.35">
      <c r="A32" s="12">
        <v>43946</v>
      </c>
      <c r="B32" s="6">
        <v>6.7</v>
      </c>
      <c r="C32" s="6">
        <v>15</v>
      </c>
      <c r="D32" s="6">
        <v>15.2</v>
      </c>
      <c r="E32" s="3">
        <f t="shared" si="0"/>
        <v>13.024999999999999</v>
      </c>
      <c r="F32" s="2">
        <f t="shared" si="1"/>
        <v>1</v>
      </c>
      <c r="G32" s="3">
        <f t="shared" si="2"/>
        <v>6.9750000000000014</v>
      </c>
    </row>
    <row r="33" spans="1:7" ht="15" x14ac:dyDescent="0.35">
      <c r="A33" s="12">
        <v>43947</v>
      </c>
      <c r="B33" s="6">
        <v>7.5</v>
      </c>
      <c r="C33" s="6">
        <v>17.399999999999999</v>
      </c>
      <c r="D33" s="6">
        <v>17.8</v>
      </c>
      <c r="E33" s="3">
        <f t="shared" si="0"/>
        <v>15.125</v>
      </c>
      <c r="F33" s="2">
        <f t="shared" si="1"/>
        <v>0</v>
      </c>
      <c r="G33" s="3">
        <f t="shared" si="2"/>
        <v>0</v>
      </c>
    </row>
    <row r="34" spans="1:7" ht="15" x14ac:dyDescent="0.35">
      <c r="A34" s="12">
        <v>43948</v>
      </c>
      <c r="B34" s="6">
        <v>7.2</v>
      </c>
      <c r="C34" s="6">
        <v>18.7</v>
      </c>
      <c r="D34" s="6">
        <v>18.600000000000001</v>
      </c>
      <c r="E34" s="3">
        <f t="shared" si="0"/>
        <v>15.775</v>
      </c>
      <c r="F34" s="2">
        <f t="shared" si="1"/>
        <v>0</v>
      </c>
      <c r="G34" s="3">
        <f t="shared" si="2"/>
        <v>0</v>
      </c>
    </row>
    <row r="35" spans="1:7" ht="15" x14ac:dyDescent="0.35">
      <c r="A35" s="12">
        <v>43949</v>
      </c>
      <c r="B35" s="6">
        <v>12.3</v>
      </c>
      <c r="C35" s="6">
        <v>11.6</v>
      </c>
      <c r="D35" s="6">
        <v>13.7</v>
      </c>
      <c r="E35" s="3">
        <f t="shared" si="0"/>
        <v>12.824999999999999</v>
      </c>
      <c r="F35" s="2">
        <f t="shared" si="1"/>
        <v>1</v>
      </c>
      <c r="G35" s="3">
        <f t="shared" si="2"/>
        <v>7.1750000000000007</v>
      </c>
    </row>
    <row r="36" spans="1:7" ht="15" x14ac:dyDescent="0.35">
      <c r="A36" s="12">
        <v>43950</v>
      </c>
      <c r="B36" s="6">
        <v>9.6999999999999993</v>
      </c>
      <c r="C36" s="6">
        <v>11.4</v>
      </c>
      <c r="D36" s="6">
        <v>13.7</v>
      </c>
      <c r="E36" s="3">
        <f t="shared" si="0"/>
        <v>12.125</v>
      </c>
      <c r="F36" s="2">
        <f t="shared" si="1"/>
        <v>1</v>
      </c>
      <c r="G36" s="3">
        <f t="shared" si="2"/>
        <v>7.875</v>
      </c>
    </row>
    <row r="37" spans="1:7" ht="15.6" thickBot="1" x14ac:dyDescent="0.4">
      <c r="A37" s="12">
        <v>43951</v>
      </c>
      <c r="B37" s="6">
        <v>8.6999999999999993</v>
      </c>
      <c r="C37" s="6">
        <v>11.3</v>
      </c>
      <c r="D37" s="6">
        <v>9.6999999999999993</v>
      </c>
      <c r="E37" s="3">
        <f t="shared" si="0"/>
        <v>9.85</v>
      </c>
      <c r="F37" s="2">
        <f t="shared" si="1"/>
        <v>1</v>
      </c>
      <c r="G37" s="3">
        <f t="shared" si="2"/>
        <v>10.15</v>
      </c>
    </row>
    <row r="38" spans="1:7" ht="15.6" thickTop="1" x14ac:dyDescent="0.35">
      <c r="A38" s="14"/>
      <c r="B38" s="8"/>
      <c r="C38" s="8"/>
      <c r="D38" s="8"/>
      <c r="E38" s="11"/>
      <c r="F38" s="10"/>
      <c r="G38" s="11"/>
    </row>
    <row r="39" spans="1:7" ht="15" x14ac:dyDescent="0.35">
      <c r="A39" s="1"/>
      <c r="B39" s="13">
        <f>SUM(B8:B37)/30</f>
        <v>8.18333333333333</v>
      </c>
      <c r="C39" s="13">
        <f>SUM(C8:C37)/30</f>
        <v>16.060000000000002</v>
      </c>
      <c r="D39" s="13">
        <f>SUM(D8:D37)/30</f>
        <v>15.443333333333332</v>
      </c>
      <c r="E39" s="3">
        <f>(B39+C39+D39+D39)/4</f>
        <v>13.782499999999999</v>
      </c>
      <c r="F39" s="2">
        <f>SUM(F8:F37)</f>
        <v>14</v>
      </c>
      <c r="G39" s="3">
        <f>SUM(G8:G37)</f>
        <v>133.49999999999997</v>
      </c>
    </row>
    <row r="40" spans="1:7" ht="15" x14ac:dyDescent="0.35">
      <c r="A40" s="1"/>
      <c r="B40" s="2"/>
      <c r="C40" s="2"/>
      <c r="D40" s="2"/>
      <c r="E40" s="3"/>
      <c r="F40" s="2"/>
      <c r="G40" s="3"/>
    </row>
    <row r="41" spans="1:7" ht="15" x14ac:dyDescent="0.35">
      <c r="A41" s="1"/>
      <c r="B41" s="2"/>
      <c r="C41" s="15" t="s">
        <v>8</v>
      </c>
      <c r="D41" s="2"/>
      <c r="E41" s="3">
        <f>G39</f>
        <v>133.49999999999997</v>
      </c>
      <c r="F41" s="2"/>
      <c r="G41" s="3"/>
    </row>
    <row r="42" spans="1:7" ht="15" x14ac:dyDescent="0.35">
      <c r="A42" s="1"/>
      <c r="B42" s="2"/>
      <c r="C42" s="15" t="s">
        <v>9</v>
      </c>
      <c r="D42" s="2"/>
      <c r="E42" s="3">
        <f>IF(F39=0,0,G39/F39)</f>
        <v>9.5357142857142829</v>
      </c>
      <c r="F42" s="2"/>
      <c r="G42" s="3"/>
    </row>
    <row r="43" spans="1:7" ht="15" x14ac:dyDescent="0.35">
      <c r="A43" s="1"/>
      <c r="B43" s="2"/>
      <c r="C43" s="15" t="s">
        <v>10</v>
      </c>
      <c r="D43" s="2"/>
      <c r="E43" s="20">
        <f>F39</f>
        <v>14</v>
      </c>
      <c r="F43" s="2"/>
      <c r="G43" s="3"/>
    </row>
    <row r="44" spans="1:7" ht="15" x14ac:dyDescent="0.35">
      <c r="A44" s="1"/>
      <c r="B44" s="2"/>
      <c r="C44" s="15" t="s">
        <v>11</v>
      </c>
      <c r="D44" s="2"/>
      <c r="E44" s="3">
        <f>20-E42</f>
        <v>10.464285714285717</v>
      </c>
      <c r="F44" s="2"/>
      <c r="G44" s="3"/>
    </row>
    <row r="45" spans="1:7" x14ac:dyDescent="0.3">
      <c r="B45" s="18"/>
      <c r="C45" s="18"/>
      <c r="D45" s="18"/>
      <c r="E45" s="19"/>
      <c r="F45" s="18"/>
      <c r="G45" s="19"/>
    </row>
    <row r="47" spans="1:7" x14ac:dyDescent="0.3">
      <c r="B47" s="18"/>
      <c r="C47" s="18"/>
      <c r="D47" s="18"/>
      <c r="E47" s="19"/>
      <c r="F47" s="18"/>
      <c r="G47" s="19"/>
    </row>
    <row r="48" spans="1:7" x14ac:dyDescent="0.3">
      <c r="A48" s="21"/>
      <c r="B48" s="21"/>
      <c r="C48" s="21"/>
      <c r="D48" s="21"/>
      <c r="E48" s="22"/>
      <c r="F48" s="21"/>
      <c r="G48" s="22"/>
    </row>
    <row r="49" spans="2:7" x14ac:dyDescent="0.3">
      <c r="B49" s="18"/>
      <c r="C49" s="18"/>
      <c r="D49" s="18"/>
      <c r="E49" s="19"/>
      <c r="F49" s="18"/>
      <c r="G49" s="19"/>
    </row>
    <row r="50" spans="2:7" x14ac:dyDescent="0.3">
      <c r="B50" s="18"/>
      <c r="C50" s="18"/>
      <c r="D50" s="18"/>
      <c r="E50" s="19"/>
      <c r="F50" s="18"/>
      <c r="G50" s="19"/>
    </row>
    <row r="51" spans="2:7" x14ac:dyDescent="0.3">
      <c r="B51" s="18"/>
      <c r="C51" s="18"/>
      <c r="D51" s="18"/>
      <c r="E51" s="19"/>
      <c r="F51" s="18"/>
      <c r="G51" s="19"/>
    </row>
    <row r="52" spans="2:7" x14ac:dyDescent="0.3">
      <c r="B52" s="18"/>
      <c r="C52" s="18"/>
      <c r="D52" s="18"/>
      <c r="E52" s="19"/>
      <c r="F52" s="18"/>
      <c r="G52" s="19"/>
    </row>
    <row r="53" spans="2:7" x14ac:dyDescent="0.3">
      <c r="B53" s="18"/>
      <c r="C53" s="18"/>
      <c r="D53" s="18"/>
      <c r="E53" s="19"/>
      <c r="F53" s="18"/>
      <c r="G53" s="19"/>
    </row>
    <row r="54" spans="2:7" x14ac:dyDescent="0.3">
      <c r="B54" s="18"/>
      <c r="C54" s="18"/>
      <c r="D54" s="18"/>
      <c r="E54" s="19"/>
      <c r="F54" s="18"/>
      <c r="G54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28" workbookViewId="0">
      <selection activeCell="B1" sqref="B1"/>
    </sheetView>
  </sheetViews>
  <sheetFormatPr baseColWidth="10" defaultColWidth="10.6640625" defaultRowHeight="13.2" x14ac:dyDescent="0.25"/>
  <cols>
    <col min="2" max="2" width="11.44140625" bestFit="1" customWidth="1"/>
  </cols>
  <sheetData>
    <row r="1" spans="1:8" ht="15" x14ac:dyDescent="0.35">
      <c r="B1" s="1"/>
      <c r="C1" s="2"/>
      <c r="D1" s="2"/>
      <c r="E1" s="2"/>
      <c r="F1" s="3"/>
      <c r="G1" s="2"/>
      <c r="H1" s="3"/>
    </row>
    <row r="2" spans="1:8" ht="15" x14ac:dyDescent="0.35">
      <c r="A2" s="24"/>
      <c r="B2" s="23" t="s">
        <v>25</v>
      </c>
      <c r="C2" s="23"/>
      <c r="D2" s="23"/>
      <c r="E2" s="25"/>
      <c r="F2" s="23"/>
      <c r="G2" s="23"/>
      <c r="H2" s="23"/>
    </row>
    <row r="3" spans="1:8" ht="15" x14ac:dyDescent="0.35">
      <c r="B3" s="1"/>
      <c r="C3" s="2"/>
      <c r="D3" s="2"/>
      <c r="E3" s="2"/>
      <c r="F3" s="3"/>
      <c r="G3" s="2"/>
      <c r="H3" s="3"/>
    </row>
    <row r="4" spans="1:8" ht="15" x14ac:dyDescent="0.35">
      <c r="B4" s="4" t="s">
        <v>0</v>
      </c>
      <c r="C4" s="4"/>
      <c r="D4" s="4"/>
      <c r="E4" s="4"/>
      <c r="F4" s="5"/>
      <c r="G4" s="4"/>
      <c r="H4" s="5"/>
    </row>
    <row r="5" spans="1:8" ht="15" x14ac:dyDescent="0.35">
      <c r="B5" s="1"/>
      <c r="C5" s="2"/>
      <c r="D5" s="2"/>
      <c r="E5" s="2"/>
      <c r="F5" s="3"/>
      <c r="G5" s="2"/>
      <c r="H5" s="3"/>
    </row>
    <row r="6" spans="1:8" ht="15.6" thickBot="1" x14ac:dyDescent="0.4">
      <c r="B6" s="2" t="s">
        <v>1</v>
      </c>
      <c r="C6" s="6" t="s">
        <v>2</v>
      </c>
      <c r="D6" s="6" t="s">
        <v>3</v>
      </c>
      <c r="E6" s="6" t="s">
        <v>4</v>
      </c>
      <c r="F6" s="3" t="s">
        <v>5</v>
      </c>
      <c r="G6" s="2" t="s">
        <v>6</v>
      </c>
      <c r="H6" s="3" t="s">
        <v>7</v>
      </c>
    </row>
    <row r="7" spans="1:8" ht="15.6" thickTop="1" x14ac:dyDescent="0.35">
      <c r="B7" s="8"/>
      <c r="C7" s="8"/>
      <c r="D7" s="8"/>
      <c r="E7" s="8"/>
      <c r="F7" s="11"/>
      <c r="G7" s="10"/>
      <c r="H7" s="11"/>
    </row>
    <row r="8" spans="1:8" ht="15" x14ac:dyDescent="0.35">
      <c r="B8" s="12">
        <v>43952</v>
      </c>
      <c r="C8" s="6">
        <v>7.4</v>
      </c>
      <c r="D8" s="6">
        <v>10.8</v>
      </c>
      <c r="E8" s="6">
        <v>7.9</v>
      </c>
      <c r="F8" s="3">
        <f t="shared" ref="F8:F38" si="0">(C8+D8+E8+E8)/4</f>
        <v>8.5</v>
      </c>
      <c r="G8" s="2">
        <f t="shared" ref="G8:G38" si="1">IF(F8&gt;14.99,0,1)</f>
        <v>1</v>
      </c>
      <c r="H8" s="3">
        <f t="shared" ref="H8:H38" si="2">IF(G8=0,0,20-F8)</f>
        <v>11.5</v>
      </c>
    </row>
    <row r="9" spans="1:8" ht="15" x14ac:dyDescent="0.35">
      <c r="B9" s="12">
        <v>43953</v>
      </c>
      <c r="C9" s="6">
        <v>6.1</v>
      </c>
      <c r="D9" s="6">
        <v>8.1</v>
      </c>
      <c r="E9" s="6">
        <v>10.7</v>
      </c>
      <c r="F9" s="3">
        <f t="shared" si="0"/>
        <v>8.8999999999999986</v>
      </c>
      <c r="G9" s="2">
        <f t="shared" si="1"/>
        <v>1</v>
      </c>
      <c r="H9" s="3">
        <f t="shared" si="2"/>
        <v>11.100000000000001</v>
      </c>
    </row>
    <row r="10" spans="1:8" ht="15" x14ac:dyDescent="0.35">
      <c r="B10" s="12">
        <v>43954</v>
      </c>
      <c r="C10" s="6">
        <v>4.0999999999999996</v>
      </c>
      <c r="D10" s="6">
        <v>13.2</v>
      </c>
      <c r="E10" s="6">
        <v>13.7</v>
      </c>
      <c r="F10" s="3">
        <f t="shared" si="0"/>
        <v>11.174999999999999</v>
      </c>
      <c r="G10" s="2">
        <f t="shared" si="1"/>
        <v>1</v>
      </c>
      <c r="H10" s="3">
        <f t="shared" si="2"/>
        <v>8.8250000000000011</v>
      </c>
    </row>
    <row r="11" spans="1:8" ht="15" x14ac:dyDescent="0.35">
      <c r="B11" s="12">
        <v>43955</v>
      </c>
      <c r="C11" s="6">
        <v>10.1</v>
      </c>
      <c r="D11" s="6">
        <v>15.2</v>
      </c>
      <c r="E11" s="6">
        <v>12.3</v>
      </c>
      <c r="F11" s="3">
        <f t="shared" si="0"/>
        <v>12.474999999999998</v>
      </c>
      <c r="G11" s="2">
        <f t="shared" si="1"/>
        <v>1</v>
      </c>
      <c r="H11" s="3">
        <f t="shared" si="2"/>
        <v>7.5250000000000021</v>
      </c>
    </row>
    <row r="12" spans="1:8" ht="15" x14ac:dyDescent="0.35">
      <c r="B12" s="12">
        <v>43956</v>
      </c>
      <c r="C12" s="6">
        <v>6.5</v>
      </c>
      <c r="D12" s="6">
        <v>13.2</v>
      </c>
      <c r="E12" s="6">
        <v>13.4</v>
      </c>
      <c r="F12" s="3">
        <f t="shared" si="0"/>
        <v>11.625</v>
      </c>
      <c r="G12" s="2">
        <f t="shared" si="1"/>
        <v>1</v>
      </c>
      <c r="H12" s="3">
        <f t="shared" si="2"/>
        <v>8.375</v>
      </c>
    </row>
    <row r="13" spans="1:8" ht="15" x14ac:dyDescent="0.35">
      <c r="B13" s="12">
        <v>43957</v>
      </c>
      <c r="C13" s="6">
        <v>5.8</v>
      </c>
      <c r="D13" s="6">
        <v>14.5</v>
      </c>
      <c r="E13" s="6">
        <v>14.4</v>
      </c>
      <c r="F13" s="3">
        <f t="shared" si="0"/>
        <v>12.275</v>
      </c>
      <c r="G13" s="2">
        <f t="shared" si="1"/>
        <v>1</v>
      </c>
      <c r="H13" s="3">
        <f t="shared" si="2"/>
        <v>7.7249999999999996</v>
      </c>
    </row>
    <row r="14" spans="1:8" ht="15" x14ac:dyDescent="0.35">
      <c r="B14" s="12">
        <v>43958</v>
      </c>
      <c r="C14" s="6">
        <v>7.6</v>
      </c>
      <c r="D14" s="6">
        <v>17.5</v>
      </c>
      <c r="E14" s="6">
        <v>17.899999999999999</v>
      </c>
      <c r="F14" s="3">
        <f t="shared" si="0"/>
        <v>15.225</v>
      </c>
      <c r="G14" s="2">
        <f t="shared" si="1"/>
        <v>0</v>
      </c>
      <c r="H14" s="3">
        <f t="shared" si="2"/>
        <v>0</v>
      </c>
    </row>
    <row r="15" spans="1:8" ht="15" x14ac:dyDescent="0.35">
      <c r="B15" s="12">
        <v>43959</v>
      </c>
      <c r="C15" s="6">
        <v>11.1</v>
      </c>
      <c r="D15" s="6">
        <v>20.3</v>
      </c>
      <c r="E15" s="6">
        <v>20.7</v>
      </c>
      <c r="F15" s="3">
        <f t="shared" si="0"/>
        <v>18.2</v>
      </c>
      <c r="G15" s="2">
        <f t="shared" si="1"/>
        <v>0</v>
      </c>
      <c r="H15" s="3">
        <f t="shared" si="2"/>
        <v>0</v>
      </c>
    </row>
    <row r="16" spans="1:8" ht="15" x14ac:dyDescent="0.35">
      <c r="B16" s="12">
        <v>43960</v>
      </c>
      <c r="C16" s="6">
        <v>13.2</v>
      </c>
      <c r="D16" s="6">
        <v>15.6</v>
      </c>
      <c r="E16" s="6">
        <v>17.100000000000001</v>
      </c>
      <c r="F16" s="3">
        <f t="shared" si="0"/>
        <v>15.75</v>
      </c>
      <c r="G16" s="2">
        <f t="shared" si="1"/>
        <v>0</v>
      </c>
      <c r="H16" s="3">
        <f t="shared" si="2"/>
        <v>0</v>
      </c>
    </row>
    <row r="17" spans="2:8" ht="15" x14ac:dyDescent="0.35">
      <c r="B17" s="12">
        <v>43961</v>
      </c>
      <c r="C17" s="6">
        <v>11.8</v>
      </c>
      <c r="D17" s="6">
        <v>19.2</v>
      </c>
      <c r="E17" s="6">
        <v>17.7</v>
      </c>
      <c r="F17" s="3">
        <f t="shared" si="0"/>
        <v>16.600000000000001</v>
      </c>
      <c r="G17" s="2">
        <f t="shared" si="1"/>
        <v>0</v>
      </c>
      <c r="H17" s="3">
        <f t="shared" si="2"/>
        <v>0</v>
      </c>
    </row>
    <row r="18" spans="2:8" ht="15" x14ac:dyDescent="0.35">
      <c r="B18" s="12">
        <v>43962</v>
      </c>
      <c r="C18" s="6">
        <v>5</v>
      </c>
      <c r="D18" s="6">
        <v>5.4</v>
      </c>
      <c r="E18" s="6">
        <v>9</v>
      </c>
      <c r="F18" s="3">
        <f t="shared" si="0"/>
        <v>7.1</v>
      </c>
      <c r="G18" s="2">
        <f t="shared" si="1"/>
        <v>1</v>
      </c>
      <c r="H18" s="3">
        <f t="shared" si="2"/>
        <v>12.9</v>
      </c>
    </row>
    <row r="19" spans="2:8" ht="15" x14ac:dyDescent="0.35">
      <c r="B19" s="12">
        <v>43963</v>
      </c>
      <c r="C19" s="6">
        <v>2</v>
      </c>
      <c r="D19" s="6">
        <v>10.3</v>
      </c>
      <c r="E19" s="6">
        <v>10.8</v>
      </c>
      <c r="F19" s="3">
        <f t="shared" si="0"/>
        <v>8.4750000000000014</v>
      </c>
      <c r="G19" s="2">
        <f t="shared" si="1"/>
        <v>1</v>
      </c>
      <c r="H19" s="3">
        <f t="shared" si="2"/>
        <v>11.524999999999999</v>
      </c>
    </row>
    <row r="20" spans="2:8" ht="15" x14ac:dyDescent="0.35">
      <c r="B20" s="12">
        <v>43964</v>
      </c>
      <c r="C20" s="6">
        <v>4.8</v>
      </c>
      <c r="D20" s="6">
        <v>12.7</v>
      </c>
      <c r="E20" s="6">
        <v>10.9</v>
      </c>
      <c r="F20" s="3">
        <f t="shared" si="0"/>
        <v>9.8249999999999993</v>
      </c>
      <c r="G20" s="2">
        <f t="shared" si="1"/>
        <v>1</v>
      </c>
      <c r="H20" s="3">
        <f t="shared" si="2"/>
        <v>10.175000000000001</v>
      </c>
    </row>
    <row r="21" spans="2:8" ht="15" x14ac:dyDescent="0.35">
      <c r="B21" s="12">
        <v>43965</v>
      </c>
      <c r="C21" s="6">
        <v>4</v>
      </c>
      <c r="D21" s="6">
        <v>12.8</v>
      </c>
      <c r="E21" s="6">
        <v>11.6</v>
      </c>
      <c r="F21" s="3">
        <f t="shared" si="0"/>
        <v>10</v>
      </c>
      <c r="G21" s="2">
        <f t="shared" si="1"/>
        <v>1</v>
      </c>
      <c r="H21" s="3">
        <f t="shared" si="2"/>
        <v>10</v>
      </c>
    </row>
    <row r="22" spans="2:8" ht="15" x14ac:dyDescent="0.35">
      <c r="B22" s="12">
        <v>43966</v>
      </c>
      <c r="C22" s="6">
        <v>5.3</v>
      </c>
      <c r="D22" s="6">
        <v>14.5</v>
      </c>
      <c r="E22" s="6">
        <v>14.8</v>
      </c>
      <c r="F22" s="3">
        <f t="shared" si="0"/>
        <v>12.350000000000001</v>
      </c>
      <c r="G22" s="2">
        <f t="shared" si="1"/>
        <v>1</v>
      </c>
      <c r="H22" s="3">
        <f t="shared" si="2"/>
        <v>7.6499999999999986</v>
      </c>
    </row>
    <row r="23" spans="2:8" ht="15" x14ac:dyDescent="0.35">
      <c r="B23" s="12">
        <v>43967</v>
      </c>
      <c r="C23" s="6">
        <v>6.7</v>
      </c>
      <c r="D23" s="6">
        <v>15.8</v>
      </c>
      <c r="E23" s="6">
        <v>16.899999999999999</v>
      </c>
      <c r="F23" s="3">
        <f t="shared" si="0"/>
        <v>14.074999999999999</v>
      </c>
      <c r="G23" s="2">
        <f t="shared" si="1"/>
        <v>1</v>
      </c>
      <c r="H23" s="3">
        <f t="shared" si="2"/>
        <v>5.9250000000000007</v>
      </c>
    </row>
    <row r="24" spans="2:8" ht="15" x14ac:dyDescent="0.35">
      <c r="B24" s="12">
        <v>43968</v>
      </c>
      <c r="C24" s="6">
        <v>6.7</v>
      </c>
      <c r="D24" s="6">
        <v>15.5</v>
      </c>
      <c r="E24" s="6">
        <v>18</v>
      </c>
      <c r="F24" s="3">
        <f t="shared" si="0"/>
        <v>14.55</v>
      </c>
      <c r="G24" s="2">
        <f t="shared" si="1"/>
        <v>1</v>
      </c>
      <c r="H24" s="3">
        <f t="shared" si="2"/>
        <v>5.4499999999999993</v>
      </c>
    </row>
    <row r="25" spans="2:8" ht="15" x14ac:dyDescent="0.35">
      <c r="B25" s="12">
        <v>43969</v>
      </c>
      <c r="C25" s="6">
        <v>8.6999999999999993</v>
      </c>
      <c r="D25" s="6">
        <v>19.600000000000001</v>
      </c>
      <c r="E25" s="6">
        <v>21</v>
      </c>
      <c r="F25" s="3">
        <f t="shared" si="0"/>
        <v>17.574999999999999</v>
      </c>
      <c r="G25" s="2">
        <f t="shared" si="1"/>
        <v>0</v>
      </c>
      <c r="H25" s="3">
        <f t="shared" si="2"/>
        <v>0</v>
      </c>
    </row>
    <row r="26" spans="2:8" ht="15" x14ac:dyDescent="0.35">
      <c r="B26" s="12">
        <v>43970</v>
      </c>
      <c r="C26" s="6">
        <v>11.3</v>
      </c>
      <c r="D26" s="6">
        <v>22.5</v>
      </c>
      <c r="E26" s="6">
        <v>22.2</v>
      </c>
      <c r="F26" s="3">
        <f t="shared" si="0"/>
        <v>19.55</v>
      </c>
      <c r="G26" s="2">
        <f t="shared" si="1"/>
        <v>0</v>
      </c>
      <c r="H26" s="3">
        <f t="shared" si="2"/>
        <v>0</v>
      </c>
    </row>
    <row r="27" spans="2:8" ht="15" x14ac:dyDescent="0.35">
      <c r="B27" s="12">
        <v>43971</v>
      </c>
      <c r="C27" s="6">
        <v>13.8</v>
      </c>
      <c r="D27" s="6">
        <v>22.5</v>
      </c>
      <c r="E27" s="6">
        <v>22.3</v>
      </c>
      <c r="F27" s="3">
        <f t="shared" si="0"/>
        <v>20.224999999999998</v>
      </c>
      <c r="G27" s="2">
        <f t="shared" si="1"/>
        <v>0</v>
      </c>
      <c r="H27" s="3">
        <f t="shared" si="2"/>
        <v>0</v>
      </c>
    </row>
    <row r="28" spans="2:8" ht="15" x14ac:dyDescent="0.35">
      <c r="B28" s="12">
        <v>43972</v>
      </c>
      <c r="C28" s="6">
        <v>13.3</v>
      </c>
      <c r="D28" s="6">
        <v>23.7</v>
      </c>
      <c r="E28" s="6">
        <v>25.2</v>
      </c>
      <c r="F28" s="3">
        <f t="shared" si="0"/>
        <v>21.85</v>
      </c>
      <c r="G28" s="2">
        <f t="shared" si="1"/>
        <v>0</v>
      </c>
      <c r="H28" s="3">
        <f t="shared" si="2"/>
        <v>0</v>
      </c>
    </row>
    <row r="29" spans="2:8" ht="15" x14ac:dyDescent="0.35">
      <c r="B29" s="12">
        <v>43973</v>
      </c>
      <c r="C29" s="6">
        <v>15.9</v>
      </c>
      <c r="D29" s="6">
        <v>22.2</v>
      </c>
      <c r="E29" s="6">
        <v>22.2</v>
      </c>
      <c r="F29" s="3">
        <f t="shared" si="0"/>
        <v>20.625</v>
      </c>
      <c r="G29" s="2">
        <f t="shared" si="1"/>
        <v>0</v>
      </c>
      <c r="H29" s="3">
        <f t="shared" si="2"/>
        <v>0</v>
      </c>
    </row>
    <row r="30" spans="2:8" ht="15" x14ac:dyDescent="0.35">
      <c r="B30" s="12">
        <v>43974</v>
      </c>
      <c r="C30" s="6">
        <v>12</v>
      </c>
      <c r="D30" s="6">
        <v>10.1</v>
      </c>
      <c r="E30" s="6">
        <v>11.3</v>
      </c>
      <c r="F30" s="3">
        <f t="shared" si="0"/>
        <v>11.175000000000001</v>
      </c>
      <c r="G30" s="2">
        <f t="shared" si="1"/>
        <v>1</v>
      </c>
      <c r="H30" s="3">
        <f t="shared" si="2"/>
        <v>8.8249999999999993</v>
      </c>
    </row>
    <row r="31" spans="2:8" ht="15" x14ac:dyDescent="0.35">
      <c r="B31" s="12">
        <v>43975</v>
      </c>
      <c r="C31" s="6">
        <v>6.1</v>
      </c>
      <c r="D31" s="6">
        <v>14.3</v>
      </c>
      <c r="E31" s="6">
        <v>14.9</v>
      </c>
      <c r="F31" s="3">
        <f t="shared" si="0"/>
        <v>12.549999999999999</v>
      </c>
      <c r="G31" s="2">
        <f t="shared" si="1"/>
        <v>1</v>
      </c>
      <c r="H31" s="3">
        <f t="shared" si="2"/>
        <v>7.4500000000000011</v>
      </c>
    </row>
    <row r="32" spans="2:8" ht="15" x14ac:dyDescent="0.35">
      <c r="B32" s="12">
        <v>43976</v>
      </c>
      <c r="C32" s="6">
        <v>8.3000000000000007</v>
      </c>
      <c r="D32" s="6">
        <v>17.5</v>
      </c>
      <c r="E32" s="6">
        <v>17.600000000000001</v>
      </c>
      <c r="F32" s="3">
        <f t="shared" si="0"/>
        <v>15.250000000000002</v>
      </c>
      <c r="G32" s="2">
        <f t="shared" si="1"/>
        <v>0</v>
      </c>
      <c r="H32" s="3">
        <f t="shared" si="2"/>
        <v>0</v>
      </c>
    </row>
    <row r="33" spans="1:8" ht="15" x14ac:dyDescent="0.35">
      <c r="B33" s="12">
        <v>43977</v>
      </c>
      <c r="C33" s="6">
        <v>10.199999999999999</v>
      </c>
      <c r="D33" s="6">
        <v>19.8</v>
      </c>
      <c r="E33" s="6">
        <v>19.899999999999999</v>
      </c>
      <c r="F33" s="3">
        <f t="shared" si="0"/>
        <v>17.45</v>
      </c>
      <c r="G33" s="2">
        <f t="shared" si="1"/>
        <v>0</v>
      </c>
      <c r="H33" s="3">
        <f t="shared" si="2"/>
        <v>0</v>
      </c>
    </row>
    <row r="34" spans="1:8" ht="15" x14ac:dyDescent="0.35">
      <c r="B34" s="12">
        <v>43978</v>
      </c>
      <c r="C34" s="6">
        <v>11.8</v>
      </c>
      <c r="D34" s="6">
        <v>20.399999999999999</v>
      </c>
      <c r="E34" s="6">
        <v>21.9</v>
      </c>
      <c r="F34" s="3">
        <f t="shared" si="0"/>
        <v>19</v>
      </c>
      <c r="G34" s="2">
        <f t="shared" si="1"/>
        <v>0</v>
      </c>
      <c r="H34" s="3">
        <f t="shared" si="2"/>
        <v>0</v>
      </c>
    </row>
    <row r="35" spans="1:8" ht="15" x14ac:dyDescent="0.35">
      <c r="B35" s="12">
        <v>43979</v>
      </c>
      <c r="C35" s="6">
        <v>12.9</v>
      </c>
      <c r="D35" s="6">
        <v>19.899999999999999</v>
      </c>
      <c r="E35" s="6">
        <v>19.600000000000001</v>
      </c>
      <c r="F35" s="3">
        <f t="shared" si="0"/>
        <v>18</v>
      </c>
      <c r="G35" s="2">
        <f t="shared" si="1"/>
        <v>0</v>
      </c>
      <c r="H35" s="3">
        <f t="shared" si="2"/>
        <v>0</v>
      </c>
    </row>
    <row r="36" spans="1:8" ht="15" x14ac:dyDescent="0.35">
      <c r="B36" s="12">
        <v>43980</v>
      </c>
      <c r="C36" s="6">
        <v>10.8</v>
      </c>
      <c r="D36" s="6">
        <v>19.899999999999999</v>
      </c>
      <c r="E36" s="6">
        <v>19.7</v>
      </c>
      <c r="F36" s="3">
        <f t="shared" si="0"/>
        <v>17.524999999999999</v>
      </c>
      <c r="G36" s="2">
        <f t="shared" si="1"/>
        <v>0</v>
      </c>
      <c r="H36" s="3">
        <f t="shared" si="2"/>
        <v>0</v>
      </c>
    </row>
    <row r="37" spans="1:8" ht="15" x14ac:dyDescent="0.35">
      <c r="B37" s="12">
        <v>43981</v>
      </c>
      <c r="C37" s="6">
        <v>11.7</v>
      </c>
      <c r="D37" s="6">
        <v>20.3</v>
      </c>
      <c r="E37" s="6">
        <v>19.3</v>
      </c>
      <c r="F37" s="3">
        <f t="shared" si="0"/>
        <v>17.649999999999999</v>
      </c>
      <c r="G37" s="2">
        <f t="shared" si="1"/>
        <v>0</v>
      </c>
      <c r="H37" s="3">
        <f t="shared" si="2"/>
        <v>0</v>
      </c>
    </row>
    <row r="38" spans="1:8" ht="15.6" thickBot="1" x14ac:dyDescent="0.4">
      <c r="B38" s="12">
        <v>43982</v>
      </c>
      <c r="C38" s="6">
        <v>10.9</v>
      </c>
      <c r="D38" s="6">
        <v>18.399999999999999</v>
      </c>
      <c r="E38" s="6">
        <v>18.5</v>
      </c>
      <c r="F38" s="3">
        <f t="shared" si="0"/>
        <v>16.574999999999999</v>
      </c>
      <c r="G38" s="2">
        <f t="shared" si="1"/>
        <v>0</v>
      </c>
      <c r="H38" s="3">
        <f t="shared" si="2"/>
        <v>0</v>
      </c>
    </row>
    <row r="39" spans="1:8" ht="15.6" thickTop="1" x14ac:dyDescent="0.35">
      <c r="B39" s="14"/>
      <c r="C39" s="8"/>
      <c r="D39" s="8"/>
      <c r="E39" s="8"/>
      <c r="F39" s="11"/>
      <c r="G39" s="10"/>
      <c r="H39" s="11"/>
    </row>
    <row r="40" spans="1:8" ht="15" x14ac:dyDescent="0.35">
      <c r="A40" s="1"/>
      <c r="B40" s="1"/>
      <c r="C40" s="13">
        <f>SUM(C8:C38)/31</f>
        <v>8.9</v>
      </c>
      <c r="D40" s="13">
        <f>SUM(D8:D38)/31</f>
        <v>16.312903225806451</v>
      </c>
      <c r="E40" s="13">
        <f>SUM(E8:E38)/31</f>
        <v>16.561290322580643</v>
      </c>
      <c r="F40" s="3">
        <f>(C40+D40+E40+E40)/4</f>
        <v>14.583870967741934</v>
      </c>
      <c r="G40" s="2">
        <f>SUM(G8:G38)</f>
        <v>15</v>
      </c>
      <c r="H40" s="3">
        <f>SUM(H8:H38)</f>
        <v>134.94999999999999</v>
      </c>
    </row>
    <row r="41" spans="1:8" ht="15" x14ac:dyDescent="0.35">
      <c r="A41" s="1"/>
      <c r="B41" s="1"/>
      <c r="C41" s="2"/>
      <c r="D41" s="2"/>
      <c r="E41" s="2"/>
      <c r="F41" s="3"/>
      <c r="G41" s="2"/>
      <c r="H41" s="3"/>
    </row>
    <row r="42" spans="1:8" ht="15" x14ac:dyDescent="0.35">
      <c r="A42" s="1"/>
      <c r="B42" s="1"/>
      <c r="C42" s="2"/>
      <c r="D42" s="15" t="s">
        <v>8</v>
      </c>
      <c r="E42" s="2"/>
      <c r="F42" s="3">
        <f>H40</f>
        <v>134.94999999999999</v>
      </c>
      <c r="G42" s="2"/>
      <c r="H42" s="3"/>
    </row>
    <row r="43" spans="1:8" ht="15" x14ac:dyDescent="0.35">
      <c r="A43" s="1"/>
      <c r="B43" s="1"/>
      <c r="C43" s="2"/>
      <c r="D43" s="15" t="s">
        <v>9</v>
      </c>
      <c r="E43" s="2"/>
      <c r="F43" s="3">
        <f>IF(G40=0,0,H40/G40)</f>
        <v>8.9966666666666661</v>
      </c>
      <c r="G43" s="2"/>
      <c r="H43" s="3"/>
    </row>
    <row r="44" spans="1:8" ht="15" x14ac:dyDescent="0.35">
      <c r="A44" s="1"/>
      <c r="B44" s="1"/>
      <c r="C44" s="2"/>
      <c r="D44" s="15" t="s">
        <v>10</v>
      </c>
      <c r="E44" s="2"/>
      <c r="F44" s="20">
        <f>G40</f>
        <v>15</v>
      </c>
      <c r="G44" s="2"/>
      <c r="H44" s="3"/>
    </row>
    <row r="45" spans="1:8" ht="15" x14ac:dyDescent="0.35">
      <c r="A45" s="17"/>
      <c r="B45" s="1"/>
      <c r="C45" s="2"/>
      <c r="D45" s="15" t="s">
        <v>11</v>
      </c>
      <c r="E45" s="2"/>
      <c r="F45" s="3">
        <f>20-F43</f>
        <v>11.003333333333334</v>
      </c>
      <c r="G45" s="2"/>
      <c r="H4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Cidalia Ferreira</cp:lastModifiedBy>
  <cp:lastPrinted>2017-06-08T07:01:26Z</cp:lastPrinted>
  <dcterms:created xsi:type="dcterms:W3CDTF">1998-10-06T12:21:52Z</dcterms:created>
  <dcterms:modified xsi:type="dcterms:W3CDTF">2023-03-13T10:16:32Z</dcterms:modified>
</cp:coreProperties>
</file>